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10935"/>
  </bookViews>
  <sheets>
    <sheet name="1,5-3 года" sheetId="3" r:id="rId1"/>
    <sheet name="3-7 лет" sheetId="4" r:id="rId2"/>
  </sheets>
  <definedNames>
    <definedName name="_xlnm._FilterDatabase" localSheetId="0" hidden="1">'1,5-3 года'!$A$4:$H$633</definedName>
    <definedName name="_xlnm._FilterDatabase" localSheetId="1" hidden="1">'3-7 лет'!$A$4:$H$14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9" i="4" l="1"/>
  <c r="D76" i="4" l="1"/>
  <c r="E76" i="4"/>
  <c r="F76" i="4"/>
  <c r="G76" i="4"/>
  <c r="C76" i="4"/>
  <c r="E73" i="4"/>
  <c r="F73" i="4"/>
  <c r="G73" i="4"/>
  <c r="D73" i="4"/>
  <c r="C73" i="4"/>
  <c r="E213" i="4" l="1"/>
  <c r="F213" i="4"/>
  <c r="G213" i="4"/>
  <c r="D213" i="4"/>
  <c r="G320" i="4" l="1"/>
  <c r="F320" i="4"/>
  <c r="E320" i="4"/>
  <c r="D320" i="4"/>
  <c r="C320" i="4"/>
  <c r="G313" i="4"/>
  <c r="F313" i="4"/>
  <c r="E313" i="4"/>
  <c r="D313" i="4"/>
  <c r="C313" i="4"/>
  <c r="G309" i="4"/>
  <c r="E309" i="4"/>
  <c r="D309" i="4"/>
  <c r="C309" i="4"/>
  <c r="G301" i="4"/>
  <c r="F301" i="4"/>
  <c r="E301" i="4"/>
  <c r="D301" i="4"/>
  <c r="C301" i="4"/>
  <c r="G298" i="4"/>
  <c r="F298" i="4"/>
  <c r="E298" i="4"/>
  <c r="D298" i="4"/>
  <c r="C298" i="4"/>
  <c r="G289" i="4"/>
  <c r="F289" i="4"/>
  <c r="E289" i="4"/>
  <c r="D289" i="4"/>
  <c r="C289" i="4"/>
  <c r="G281" i="4"/>
  <c r="F281" i="4"/>
  <c r="E281" i="4"/>
  <c r="D281" i="4"/>
  <c r="C281" i="4"/>
  <c r="G277" i="4"/>
  <c r="F277" i="4"/>
  <c r="E277" i="4"/>
  <c r="D277" i="4"/>
  <c r="C277" i="4"/>
  <c r="G268" i="4"/>
  <c r="F268" i="4"/>
  <c r="E268" i="4"/>
  <c r="D268" i="4"/>
  <c r="C268" i="4"/>
  <c r="G265" i="4"/>
  <c r="F265" i="4"/>
  <c r="E265" i="4"/>
  <c r="D265" i="4"/>
  <c r="C265" i="4"/>
  <c r="G257" i="4"/>
  <c r="F257" i="4"/>
  <c r="E257" i="4"/>
  <c r="D257" i="4"/>
  <c r="C257" i="4"/>
  <c r="G248" i="4"/>
  <c r="F248" i="4"/>
  <c r="E248" i="4"/>
  <c r="D248" i="4"/>
  <c r="C248" i="4"/>
  <c r="G244" i="4"/>
  <c r="F244" i="4"/>
  <c r="E244" i="4"/>
  <c r="D244" i="4"/>
  <c r="C244" i="4"/>
  <c r="G235" i="4"/>
  <c r="F235" i="4"/>
  <c r="E235" i="4"/>
  <c r="D235" i="4"/>
  <c r="C235" i="4"/>
  <c r="G232" i="4"/>
  <c r="F232" i="4"/>
  <c r="E232" i="4"/>
  <c r="D232" i="4"/>
  <c r="C232" i="4"/>
  <c r="G224" i="4"/>
  <c r="F224" i="4"/>
  <c r="E224" i="4"/>
  <c r="D224" i="4"/>
  <c r="C224" i="4"/>
  <c r="G217" i="4"/>
  <c r="F217" i="4"/>
  <c r="E217" i="4"/>
  <c r="D217" i="4"/>
  <c r="C217" i="4"/>
  <c r="C213" i="4"/>
  <c r="G205" i="4"/>
  <c r="F205" i="4"/>
  <c r="E205" i="4"/>
  <c r="D205" i="4"/>
  <c r="C205" i="4"/>
  <c r="G202" i="4"/>
  <c r="F202" i="4"/>
  <c r="E202" i="4"/>
  <c r="D202" i="4"/>
  <c r="C202" i="4"/>
  <c r="G194" i="4"/>
  <c r="F194" i="4"/>
  <c r="E194" i="4"/>
  <c r="D194" i="4"/>
  <c r="C194" i="4"/>
  <c r="G186" i="4"/>
  <c r="F186" i="4"/>
  <c r="E186" i="4"/>
  <c r="D186" i="4"/>
  <c r="C186" i="4"/>
  <c r="G182" i="4"/>
  <c r="F182" i="4"/>
  <c r="E182" i="4"/>
  <c r="D182" i="4"/>
  <c r="C182" i="4"/>
  <c r="G173" i="4"/>
  <c r="F173" i="4"/>
  <c r="E173" i="4"/>
  <c r="D173" i="4"/>
  <c r="C173" i="4"/>
  <c r="G170" i="4"/>
  <c r="F170" i="4"/>
  <c r="E170" i="4"/>
  <c r="D170" i="4"/>
  <c r="C170" i="4"/>
  <c r="G162" i="4"/>
  <c r="F162" i="4"/>
  <c r="E162" i="4"/>
  <c r="D162" i="4"/>
  <c r="C162" i="4"/>
  <c r="G153" i="4"/>
  <c r="F153" i="4"/>
  <c r="E153" i="4"/>
  <c r="D153" i="4"/>
  <c r="C153" i="4"/>
  <c r="G149" i="4"/>
  <c r="F149" i="4"/>
  <c r="E149" i="4"/>
  <c r="D149" i="4"/>
  <c r="C149" i="4"/>
  <c r="G140" i="4"/>
  <c r="F140" i="4"/>
  <c r="E140" i="4"/>
  <c r="D140" i="4"/>
  <c r="C140" i="4"/>
  <c r="G137" i="4"/>
  <c r="F137" i="4"/>
  <c r="E137" i="4"/>
  <c r="D137" i="4"/>
  <c r="C137" i="4"/>
  <c r="G129" i="4"/>
  <c r="F129" i="4"/>
  <c r="E129" i="4"/>
  <c r="D129" i="4"/>
  <c r="C129" i="4"/>
  <c r="G121" i="4"/>
  <c r="F121" i="4"/>
  <c r="E121" i="4"/>
  <c r="D121" i="4"/>
  <c r="C121" i="4"/>
  <c r="G117" i="4"/>
  <c r="F117" i="4"/>
  <c r="E117" i="4"/>
  <c r="D117" i="4"/>
  <c r="C117" i="4"/>
  <c r="G108" i="4"/>
  <c r="F108" i="4"/>
  <c r="E108" i="4"/>
  <c r="D108" i="4"/>
  <c r="C108" i="4"/>
  <c r="G105" i="4"/>
  <c r="F105" i="4"/>
  <c r="E105" i="4"/>
  <c r="D105" i="4"/>
  <c r="C105" i="4"/>
  <c r="G97" i="4"/>
  <c r="F97" i="4"/>
  <c r="E97" i="4"/>
  <c r="D97" i="4"/>
  <c r="C97" i="4"/>
  <c r="G89" i="4"/>
  <c r="F89" i="4"/>
  <c r="E89" i="4"/>
  <c r="D89" i="4"/>
  <c r="C89" i="4"/>
  <c r="G85" i="4"/>
  <c r="F85" i="4"/>
  <c r="E85" i="4"/>
  <c r="D85" i="4"/>
  <c r="C85" i="4"/>
  <c r="G64" i="4"/>
  <c r="F64" i="4"/>
  <c r="E64" i="4"/>
  <c r="D64" i="4"/>
  <c r="C64" i="4"/>
  <c r="G56" i="4"/>
  <c r="F56" i="4"/>
  <c r="E56" i="4"/>
  <c r="D56" i="4"/>
  <c r="C56" i="4"/>
  <c r="G52" i="4"/>
  <c r="F52" i="4"/>
  <c r="E52" i="4"/>
  <c r="D52" i="4"/>
  <c r="C52" i="4"/>
  <c r="G44" i="4"/>
  <c r="F44" i="4"/>
  <c r="E44" i="4"/>
  <c r="D44" i="4"/>
  <c r="C44" i="4"/>
  <c r="G41" i="4"/>
  <c r="F41" i="4"/>
  <c r="E41" i="4"/>
  <c r="D41" i="4"/>
  <c r="C41" i="4"/>
  <c r="G33" i="4"/>
  <c r="F33" i="4"/>
  <c r="E33" i="4"/>
  <c r="D33" i="4"/>
  <c r="C33" i="4"/>
  <c r="G26" i="4"/>
  <c r="F26" i="4"/>
  <c r="E26" i="4"/>
  <c r="D26" i="4"/>
  <c r="C26" i="4"/>
  <c r="G22" i="4"/>
  <c r="F22" i="4"/>
  <c r="E22" i="4"/>
  <c r="D22" i="4"/>
  <c r="C22" i="4"/>
  <c r="G14" i="4"/>
  <c r="F14" i="4"/>
  <c r="E14" i="4"/>
  <c r="D14" i="4"/>
  <c r="C14" i="4"/>
  <c r="G11" i="4"/>
  <c r="F11" i="4"/>
  <c r="E11" i="4"/>
  <c r="D11" i="4"/>
  <c r="C11" i="4"/>
  <c r="G98" i="4" l="1"/>
  <c r="D98" i="4"/>
  <c r="F98" i="4"/>
  <c r="E98" i="4"/>
  <c r="E195" i="4"/>
  <c r="G195" i="4"/>
  <c r="E321" i="4"/>
  <c r="G321" i="4"/>
  <c r="D195" i="4"/>
  <c r="F195" i="4"/>
  <c r="D321" i="4"/>
  <c r="F321" i="4"/>
  <c r="F323" i="4"/>
  <c r="D323" i="4"/>
  <c r="F325" i="4"/>
  <c r="D325" i="4"/>
  <c r="E322" i="4"/>
  <c r="G326" i="4"/>
  <c r="E326" i="4"/>
  <c r="E323" i="4"/>
  <c r="G323" i="4"/>
  <c r="E325" i="4"/>
  <c r="G325" i="4"/>
  <c r="F326" i="4"/>
  <c r="D326" i="4"/>
  <c r="F324" i="4"/>
  <c r="D324" i="4"/>
  <c r="G324" i="4"/>
  <c r="E324" i="4"/>
  <c r="D322" i="4"/>
  <c r="G322" i="4"/>
  <c r="F322" i="4"/>
  <c r="F163" i="4"/>
  <c r="F34" i="4"/>
  <c r="G258" i="4"/>
  <c r="D225" i="4"/>
  <c r="G130" i="4"/>
  <c r="E290" i="4"/>
  <c r="E65" i="4"/>
  <c r="D34" i="4"/>
  <c r="G65" i="4"/>
  <c r="E130" i="4"/>
  <c r="D163" i="4"/>
  <c r="F225" i="4"/>
  <c r="E258" i="4"/>
  <c r="G290" i="4"/>
  <c r="E34" i="4"/>
  <c r="D65" i="4"/>
  <c r="F130" i="4"/>
  <c r="E163" i="4"/>
  <c r="G225" i="4"/>
  <c r="F258" i="4"/>
  <c r="D290" i="4"/>
  <c r="G34" i="4"/>
  <c r="F65" i="4"/>
  <c r="D130" i="4"/>
  <c r="G163" i="4"/>
  <c r="E225" i="4"/>
  <c r="D258" i="4"/>
  <c r="F290" i="4"/>
  <c r="D327" i="4" l="1"/>
  <c r="G327" i="4"/>
  <c r="F327" i="4"/>
  <c r="E327" i="4"/>
  <c r="G523" i="3"/>
  <c r="F523" i="3"/>
  <c r="E523" i="3"/>
  <c r="D523" i="3"/>
  <c r="C523" i="3"/>
  <c r="G513" i="3"/>
  <c r="F513" i="3"/>
  <c r="E513" i="3"/>
  <c r="D513" i="3"/>
  <c r="C513" i="3"/>
  <c r="G503" i="3"/>
  <c r="F503" i="3"/>
  <c r="E503" i="3"/>
  <c r="D503" i="3"/>
  <c r="C503" i="3"/>
  <c r="G493" i="3"/>
  <c r="F493" i="3"/>
  <c r="E493" i="3"/>
  <c r="C493" i="3"/>
  <c r="G483" i="3"/>
  <c r="F483" i="3"/>
  <c r="E483" i="3"/>
  <c r="D483" i="3"/>
  <c r="C483" i="3"/>
  <c r="G471" i="3"/>
  <c r="F471" i="3"/>
  <c r="E471" i="3"/>
  <c r="D471" i="3"/>
  <c r="C471" i="3"/>
  <c r="G461" i="3"/>
  <c r="F461" i="3"/>
  <c r="E461" i="3"/>
  <c r="D461" i="3"/>
  <c r="C461" i="3"/>
  <c r="G451" i="3"/>
  <c r="F451" i="3"/>
  <c r="E451" i="3"/>
  <c r="D451" i="3"/>
  <c r="C451" i="3"/>
  <c r="G441" i="3"/>
  <c r="F441" i="3"/>
  <c r="E441" i="3"/>
  <c r="D441" i="3"/>
  <c r="C441" i="3"/>
  <c r="G431" i="3"/>
  <c r="F431" i="3"/>
  <c r="E431" i="3"/>
  <c r="D431" i="3"/>
  <c r="C431" i="3"/>
  <c r="G419" i="3"/>
  <c r="F419" i="3"/>
  <c r="E419" i="3"/>
  <c r="D419" i="3"/>
  <c r="C419" i="3"/>
  <c r="G409" i="3"/>
  <c r="F409" i="3"/>
  <c r="E409" i="3"/>
  <c r="D409" i="3"/>
  <c r="C409" i="3"/>
  <c r="G399" i="3"/>
  <c r="F399" i="3"/>
  <c r="E399" i="3"/>
  <c r="D399" i="3"/>
  <c r="C399" i="3"/>
  <c r="G389" i="3"/>
  <c r="F389" i="3"/>
  <c r="E389" i="3"/>
  <c r="D389" i="3"/>
  <c r="C389" i="3"/>
  <c r="G379" i="3"/>
  <c r="F379" i="3"/>
  <c r="E379" i="3"/>
  <c r="D379" i="3"/>
  <c r="C379" i="3"/>
  <c r="G367" i="3"/>
  <c r="F367" i="3"/>
  <c r="E367" i="3"/>
  <c r="D367" i="3"/>
  <c r="C367" i="3"/>
  <c r="G357" i="3"/>
  <c r="F357" i="3"/>
  <c r="E357" i="3"/>
  <c r="D357" i="3"/>
  <c r="C357" i="3"/>
  <c r="G347" i="3"/>
  <c r="F347" i="3"/>
  <c r="E347" i="3"/>
  <c r="D347" i="3"/>
  <c r="C347" i="3"/>
  <c r="G337" i="3"/>
  <c r="F337" i="3"/>
  <c r="E337" i="3"/>
  <c r="D337" i="3"/>
  <c r="C337" i="3"/>
  <c r="G327" i="3"/>
  <c r="F327" i="3"/>
  <c r="E327" i="3"/>
  <c r="D327" i="3"/>
  <c r="C327" i="3"/>
  <c r="G315" i="3"/>
  <c r="F315" i="3"/>
  <c r="E315" i="3"/>
  <c r="D315" i="3"/>
  <c r="C315" i="3"/>
  <c r="G305" i="3"/>
  <c r="F305" i="3"/>
  <c r="E305" i="3"/>
  <c r="D305" i="3"/>
  <c r="C305" i="3"/>
  <c r="G295" i="3"/>
  <c r="F295" i="3"/>
  <c r="E295" i="3"/>
  <c r="D295" i="3"/>
  <c r="C295" i="3"/>
  <c r="G285" i="3"/>
  <c r="F285" i="3"/>
  <c r="E285" i="3"/>
  <c r="D285" i="3"/>
  <c r="C285" i="3"/>
  <c r="G275" i="3"/>
  <c r="F275" i="3"/>
  <c r="E275" i="3"/>
  <c r="D275" i="3"/>
  <c r="C275" i="3"/>
  <c r="G263" i="3"/>
  <c r="F263" i="3"/>
  <c r="E263" i="3"/>
  <c r="D263" i="3"/>
  <c r="C263" i="3"/>
  <c r="G253" i="3"/>
  <c r="F253" i="3"/>
  <c r="E253" i="3"/>
  <c r="D253" i="3"/>
  <c r="C253" i="3"/>
  <c r="G243" i="3"/>
  <c r="F243" i="3"/>
  <c r="E243" i="3"/>
  <c r="D243" i="3"/>
  <c r="C243" i="3"/>
  <c r="G233" i="3"/>
  <c r="F233" i="3"/>
  <c r="E233" i="3"/>
  <c r="D233" i="3"/>
  <c r="C233" i="3"/>
  <c r="G223" i="3"/>
  <c r="F223" i="3"/>
  <c r="E223" i="3"/>
  <c r="D223" i="3"/>
  <c r="C223" i="3"/>
  <c r="G211" i="3"/>
  <c r="F211" i="3"/>
  <c r="E211" i="3"/>
  <c r="D211" i="3"/>
  <c r="C211" i="3"/>
  <c r="G201" i="3"/>
  <c r="F201" i="3"/>
  <c r="E201" i="3"/>
  <c r="D201" i="3"/>
  <c r="C201" i="3"/>
  <c r="G191" i="3"/>
  <c r="F191" i="3"/>
  <c r="E191" i="3"/>
  <c r="D191" i="3"/>
  <c r="C191" i="3"/>
  <c r="G181" i="3"/>
  <c r="F181" i="3"/>
  <c r="E181" i="3"/>
  <c r="D181" i="3"/>
  <c r="C181" i="3"/>
  <c r="G171" i="3"/>
  <c r="F171" i="3"/>
  <c r="E171" i="3"/>
  <c r="D171" i="3"/>
  <c r="C171" i="3"/>
  <c r="G159" i="3"/>
  <c r="F159" i="3"/>
  <c r="E159" i="3"/>
  <c r="D159" i="3"/>
  <c r="C159" i="3"/>
  <c r="G149" i="3"/>
  <c r="F149" i="3"/>
  <c r="E149" i="3"/>
  <c r="D149" i="3"/>
  <c r="C149" i="3"/>
  <c r="G139" i="3"/>
  <c r="F139" i="3"/>
  <c r="E139" i="3"/>
  <c r="D139" i="3"/>
  <c r="C139" i="3"/>
  <c r="G129" i="3"/>
  <c r="F129" i="3"/>
  <c r="E129" i="3"/>
  <c r="D129" i="3"/>
  <c r="C129" i="3"/>
  <c r="G119" i="3"/>
  <c r="F119" i="3"/>
  <c r="E119" i="3"/>
  <c r="D119" i="3"/>
  <c r="C119" i="3"/>
  <c r="G107" i="3"/>
  <c r="F107" i="3"/>
  <c r="E107" i="3"/>
  <c r="D107" i="3"/>
  <c r="C107" i="3"/>
  <c r="G97" i="3"/>
  <c r="F97" i="3"/>
  <c r="E97" i="3"/>
  <c r="D97" i="3"/>
  <c r="C97" i="3"/>
  <c r="G87" i="3"/>
  <c r="F87" i="3"/>
  <c r="E87" i="3"/>
  <c r="D87" i="3"/>
  <c r="C87" i="3"/>
  <c r="G77" i="3"/>
  <c r="F77" i="3"/>
  <c r="E77" i="3"/>
  <c r="D77" i="3"/>
  <c r="C77" i="3"/>
  <c r="G67" i="3"/>
  <c r="F67" i="3"/>
  <c r="E67" i="3"/>
  <c r="D67" i="3"/>
  <c r="C67" i="3"/>
  <c r="G55" i="3"/>
  <c r="F55" i="3"/>
  <c r="E55" i="3"/>
  <c r="D55" i="3"/>
  <c r="C55" i="3"/>
  <c r="G45" i="3"/>
  <c r="F45" i="3"/>
  <c r="E45" i="3"/>
  <c r="D45" i="3"/>
  <c r="C45" i="3"/>
  <c r="G35" i="3"/>
  <c r="F35" i="3"/>
  <c r="E35" i="3"/>
  <c r="D35" i="3"/>
  <c r="C35" i="3"/>
  <c r="G25" i="3"/>
  <c r="F25" i="3"/>
  <c r="E25" i="3"/>
  <c r="D25" i="3"/>
  <c r="C25" i="3"/>
  <c r="G15" i="3"/>
  <c r="F15" i="3"/>
  <c r="E15" i="3"/>
  <c r="D15" i="3"/>
  <c r="C15" i="3"/>
  <c r="D629" i="3" l="1"/>
  <c r="E629" i="3"/>
  <c r="D628" i="3"/>
  <c r="F631" i="3"/>
  <c r="E631" i="3"/>
  <c r="G629" i="3"/>
  <c r="F629" i="3"/>
  <c r="E628" i="3"/>
  <c r="F632" i="3"/>
  <c r="D632" i="3"/>
  <c r="G631" i="3"/>
  <c r="F630" i="3"/>
  <c r="G628" i="3"/>
  <c r="F628" i="3"/>
  <c r="G632" i="3"/>
  <c r="E632" i="3"/>
  <c r="D631" i="3"/>
  <c r="G630" i="3"/>
  <c r="E630" i="3"/>
  <c r="D630" i="3"/>
  <c r="E524" i="3"/>
  <c r="F472" i="3"/>
  <c r="G420" i="3"/>
  <c r="D368" i="3"/>
  <c r="E316" i="3"/>
  <c r="F264" i="3"/>
  <c r="G212" i="3"/>
  <c r="D160" i="3"/>
  <c r="E108" i="3"/>
  <c r="F56" i="3"/>
  <c r="G56" i="3"/>
  <c r="E56" i="3"/>
  <c r="G160" i="3"/>
  <c r="F212" i="3"/>
  <c r="E264" i="3"/>
  <c r="D316" i="3"/>
  <c r="G368" i="3"/>
  <c r="F420" i="3"/>
  <c r="E472" i="3"/>
  <c r="D524" i="3"/>
  <c r="F108" i="3"/>
  <c r="D108" i="3"/>
  <c r="E160" i="3"/>
  <c r="D212" i="3"/>
  <c r="G264" i="3"/>
  <c r="E368" i="3"/>
  <c r="D420" i="3"/>
  <c r="G472" i="3"/>
  <c r="F524" i="3"/>
  <c r="D56" i="3"/>
  <c r="G108" i="3"/>
  <c r="F160" i="3"/>
  <c r="E212" i="3"/>
  <c r="D264" i="3"/>
  <c r="G316" i="3"/>
  <c r="F368" i="3"/>
  <c r="E420" i="3"/>
  <c r="D472" i="3"/>
  <c r="G524" i="3"/>
  <c r="F316" i="3"/>
  <c r="D633" i="3" l="1"/>
  <c r="F633" i="3"/>
  <c r="E633" i="3"/>
  <c r="G633" i="3"/>
</calcChain>
</file>

<file path=xl/sharedStrings.xml><?xml version="1.0" encoding="utf-8"?>
<sst xmlns="http://schemas.openxmlformats.org/spreadsheetml/2006/main" count="2880" uniqueCount="336">
  <si>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</si>
  <si>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</si>
  <si>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</si>
  <si>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</si>
  <si>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</si>
  <si>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</si>
  <si>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</si>
  <si>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</si>
  <si>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</si>
  <si>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</si>
  <si>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</si>
  <si>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>Сыр твердых сортов в нарезке</t>
  </si>
  <si>
    <t/>
  </si>
  <si>
    <t>Хлеб пшеничный или батон к чаю</t>
  </si>
  <si>
    <t>Пром.</t>
  </si>
  <si>
    <t>Итого за Завтрак</t>
  </si>
  <si>
    <t>Второй завтрак</t>
  </si>
  <si>
    <t>Итого за Второй завтрак</t>
  </si>
  <si>
    <t>Обед</t>
  </si>
  <si>
    <t>Хлеб пшеничный</t>
  </si>
  <si>
    <t>Хлеб ржаной</t>
  </si>
  <si>
    <t>Итого за Обед</t>
  </si>
  <si>
    <t>Полдник</t>
  </si>
  <si>
    <t>Молоко</t>
  </si>
  <si>
    <t>Итого за Полдник</t>
  </si>
  <si>
    <t>Ужин</t>
  </si>
  <si>
    <t>Итого за Ужин</t>
  </si>
  <si>
    <t>Итого за день</t>
  </si>
  <si>
    <t>Неделя 1, Вторник</t>
  </si>
  <si>
    <t>Масло сливочное (порциями)</t>
  </si>
  <si>
    <t>53-19з-2020</t>
  </si>
  <si>
    <t>Сок фруктовый</t>
  </si>
  <si>
    <t>Неделя 1, Среда</t>
  </si>
  <si>
    <t>Неделя 1, Четверг</t>
  </si>
  <si>
    <t>Сдоба обыкновенная</t>
  </si>
  <si>
    <t>Неделя 1, Пятница</t>
  </si>
  <si>
    <t>Чай с лимоном</t>
  </si>
  <si>
    <t>Борщ с капустой и картофелем</t>
  </si>
  <si>
    <t>Неделя 2, Понедельник</t>
  </si>
  <si>
    <t>Рис отварной</t>
  </si>
  <si>
    <t>Картофельное пюре</t>
  </si>
  <si>
    <t>Неделя 2, Вторник</t>
  </si>
  <si>
    <t>Говядина тушеная с картофелем</t>
  </si>
  <si>
    <t>Запеканка из творога</t>
  </si>
  <si>
    <t>Неделя 2, Среда</t>
  </si>
  <si>
    <t>Неделя 2, Четверг</t>
  </si>
  <si>
    <t>Неделя 2, Пятница</t>
  </si>
  <si>
    <t>Рассольник ленинградский</t>
  </si>
  <si>
    <t>Суп лапша домашняя</t>
  </si>
  <si>
    <t>Средние показатели за Завтрак</t>
  </si>
  <si>
    <t>Средние показатели за Второй завтрак</t>
  </si>
  <si>
    <t>Средние показатели за Обед</t>
  </si>
  <si>
    <t>Средние показатели за Полдник</t>
  </si>
  <si>
    <t>Средние показатели за Ужин</t>
  </si>
  <si>
    <t>Средние показатели за период</t>
  </si>
  <si>
    <t>№ рецептуры
(3-7 лет)</t>
  </si>
  <si>
    <t>Меню приготавливаемых блюд (возрастная категория 3-7 лет)</t>
  </si>
  <si>
    <t>Кисломолочная продукция</t>
  </si>
  <si>
    <t>Напиток из плодов шиповника</t>
  </si>
  <si>
    <t>398/11 ДЕЛИ</t>
  </si>
  <si>
    <t>7/11ДЕЛИ</t>
  </si>
  <si>
    <t>7/11дели</t>
  </si>
  <si>
    <t>Свекольник</t>
  </si>
  <si>
    <t>58/11дели</t>
  </si>
  <si>
    <t>Макароны отварные с сыром</t>
  </si>
  <si>
    <t>86/11дели</t>
  </si>
  <si>
    <t>6/11дели</t>
  </si>
  <si>
    <t>Фрукт свежий</t>
  </si>
  <si>
    <t>СОК ФРУКТОВЫЙ</t>
  </si>
  <si>
    <t>Плов</t>
  </si>
  <si>
    <t>258/2004</t>
  </si>
  <si>
    <t>Напиток из сухофруктов</t>
  </si>
  <si>
    <t>к/б</t>
  </si>
  <si>
    <t>6/1дели</t>
  </si>
  <si>
    <t>Какао с молоком сгущенным</t>
  </si>
  <si>
    <t>Щи из свежей капусты с картофелем</t>
  </si>
  <si>
    <t>Картофельная запеканкас мясо</t>
  </si>
  <si>
    <t>157/2004</t>
  </si>
  <si>
    <t>84/2004</t>
  </si>
  <si>
    <t>Чай с молоком сгущенным</t>
  </si>
  <si>
    <t>394/ДОУ/2011</t>
  </si>
  <si>
    <t>120301/2015</t>
  </si>
  <si>
    <t>Кисель из повидла</t>
  </si>
  <si>
    <t>91/2004</t>
  </si>
  <si>
    <t>Кофейный напиток с моло сгущенным</t>
  </si>
  <si>
    <t>396/11ДОУ</t>
  </si>
  <si>
    <t>Напиток из свежих яблок</t>
  </si>
  <si>
    <t xml:space="preserve">Фрукт свежий </t>
  </si>
  <si>
    <t>Суп "Крестьянский" с пшеном</t>
  </si>
  <si>
    <t>204/2005</t>
  </si>
  <si>
    <t>Катлеты рубленые (из говядины)</t>
  </si>
  <si>
    <t>282/2011ДОУ</t>
  </si>
  <si>
    <t>398/2011дели</t>
  </si>
  <si>
    <t>Чай полусладкий</t>
  </si>
  <si>
    <t>Салат из зеленого горошка</t>
  </si>
  <si>
    <t>10/2011дели</t>
  </si>
  <si>
    <t>76/2011дели</t>
  </si>
  <si>
    <t>Булочка домашняя</t>
  </si>
  <si>
    <t>469/2011дели</t>
  </si>
  <si>
    <t>351/2011дели</t>
  </si>
  <si>
    <t>237/2011дели</t>
  </si>
  <si>
    <t>6/2011дели</t>
  </si>
  <si>
    <t>185/2011ДОУ</t>
  </si>
  <si>
    <t>Напиток из смеси сухофруктов</t>
  </si>
  <si>
    <t>Салат из белокачанной капусты</t>
  </si>
  <si>
    <t>177/2011дели</t>
  </si>
  <si>
    <t>67/2011ДОУ</t>
  </si>
  <si>
    <t xml:space="preserve">Щи  из свежей капусты с картофелем </t>
  </si>
  <si>
    <t>Кондитерское изделие</t>
  </si>
  <si>
    <t>120605/2015</t>
  </si>
  <si>
    <t>81/2011ДОУ</t>
  </si>
  <si>
    <t>317/2011ДОУ</t>
  </si>
  <si>
    <t>397/2001ДОУ</t>
  </si>
  <si>
    <t>466/2011дели</t>
  </si>
  <si>
    <t>394/2011ДОУ</t>
  </si>
  <si>
    <t>321/2011дели</t>
  </si>
  <si>
    <t>Напитокиз сухофруктов</t>
  </si>
  <si>
    <t>Каша из крупы гречневой</t>
  </si>
  <si>
    <t>Каша вязкая молочная с хлопьями овсяными "Геркулес"</t>
  </si>
  <si>
    <t>93/2004</t>
  </si>
  <si>
    <t>Каша вязкая молочная кукурузная</t>
  </si>
  <si>
    <t>Каша  жидкая на молоке (манная)</t>
  </si>
  <si>
    <t>120205/2015</t>
  </si>
  <si>
    <t>Каша вязкая рисовая молочная</t>
  </si>
  <si>
    <t>173/2005дели</t>
  </si>
  <si>
    <t>Каша молочная жидкая пшенная</t>
  </si>
  <si>
    <t>120201/2011ДОУ</t>
  </si>
  <si>
    <t>Каша вяязкая молочная "Рябчик"</t>
  </si>
  <si>
    <t>Салат из свежих помидор</t>
  </si>
  <si>
    <t>20/2011дели</t>
  </si>
  <si>
    <t>Салат из свежих огурцов</t>
  </si>
  <si>
    <t>13/2011дели</t>
  </si>
  <si>
    <t xml:space="preserve">Икра кабачковая </t>
  </si>
  <si>
    <t>256/2004</t>
  </si>
  <si>
    <t>конт.бл.</t>
  </si>
  <si>
    <t>Салат из свежих огурцов и помидор</t>
  </si>
  <si>
    <t>15/2011дели</t>
  </si>
  <si>
    <t>396/2011ДОУ</t>
  </si>
  <si>
    <t>Россольник Ленинградский</t>
  </si>
  <si>
    <t>76/2011ДОУ</t>
  </si>
  <si>
    <t>Суп картофельный с бобовыми</t>
  </si>
  <si>
    <t>383/2011дели</t>
  </si>
  <si>
    <t>206/2011дели</t>
  </si>
  <si>
    <t>Рыба запеченная с картофелем</t>
  </si>
  <si>
    <t>250/2011дели</t>
  </si>
  <si>
    <t>57/2011ДОУ</t>
  </si>
  <si>
    <t>кон.бл</t>
  </si>
  <si>
    <t>Огурец в нарезке</t>
  </si>
  <si>
    <t>54-2з-2020</t>
  </si>
  <si>
    <t>Биточки рубленые из птицы</t>
  </si>
  <si>
    <t>Омлет натуральный запеченый</t>
  </si>
  <si>
    <t>Салат из моркови с  зеленым горошком</t>
  </si>
  <si>
    <t>Булочка молочная</t>
  </si>
  <si>
    <t>580/2012 Пермь</t>
  </si>
  <si>
    <t>177/2011</t>
  </si>
  <si>
    <t>Картофель отварной</t>
  </si>
  <si>
    <t>318/2011ДОУ</t>
  </si>
  <si>
    <t>301/2011ДОУ</t>
  </si>
  <si>
    <t>Макароны отварные</t>
  </si>
  <si>
    <t>Каша молочная пшеничная</t>
  </si>
  <si>
    <t>кон.бл.</t>
  </si>
  <si>
    <t>Плов из отварной птицы</t>
  </si>
  <si>
    <t>Рагу из овощей</t>
  </si>
  <si>
    <t>137/2011дели</t>
  </si>
  <si>
    <t>264/Пермь</t>
  </si>
  <si>
    <t>Коржик молочный</t>
  </si>
  <si>
    <t>496/2011дели</t>
  </si>
  <si>
    <t>Котлеты рыбные Любительские</t>
  </si>
  <si>
    <t>256/2011ДОУ</t>
  </si>
  <si>
    <t>Напиток из изюма</t>
  </si>
  <si>
    <t>Соба обыкновеная</t>
  </si>
  <si>
    <t>Каша молочная  "Дружба"</t>
  </si>
  <si>
    <t>842001ДОУ Пермь</t>
  </si>
  <si>
    <t>Помидоры в нарезке</t>
  </si>
  <si>
    <t>54-3з-2020</t>
  </si>
  <si>
    <t>260/Пермь</t>
  </si>
  <si>
    <t>Гуляш из отварного мяса</t>
  </si>
  <si>
    <t>277/2011дели</t>
  </si>
  <si>
    <t>Соус молочный</t>
  </si>
  <si>
    <t>Котлеты рыбные запеченые</t>
  </si>
  <si>
    <t>255/2011дели</t>
  </si>
  <si>
    <t>Кофейный напиток с молоком сгущеным</t>
  </si>
  <si>
    <t>Чай  полусладкий</t>
  </si>
  <si>
    <t>Напиток из мвежих яблок</t>
  </si>
  <si>
    <t>фрукт свежий</t>
  </si>
  <si>
    <t>397/2011ДОУ</t>
  </si>
  <si>
    <t>Птица тушеная</t>
  </si>
  <si>
    <t>Салат из свеклы</t>
  </si>
  <si>
    <t>33/2011дели</t>
  </si>
  <si>
    <t>Жркое по домашнему ( с говядиной)</t>
  </si>
  <si>
    <t>153/2001ДОУ</t>
  </si>
  <si>
    <t>130301/2015</t>
  </si>
  <si>
    <t>350/2011ДОУ</t>
  </si>
  <si>
    <t xml:space="preserve">Молоко </t>
  </si>
  <si>
    <t>Соус молочный (сладкий)</t>
  </si>
  <si>
    <t>Жаркое по домашнему с мясом птицы</t>
  </si>
  <si>
    <t>160/2004</t>
  </si>
  <si>
    <t>Суп картофельный с рисом</t>
  </si>
  <si>
    <t>80/2011дели</t>
  </si>
  <si>
    <t>Каша гречневая вязкая</t>
  </si>
  <si>
    <t>314/2011ДОУ</t>
  </si>
  <si>
    <t>Салат  из белокачанной капусты</t>
  </si>
  <si>
    <t>Пудинг запеченный из творога</t>
  </si>
  <si>
    <t>235/2011дели</t>
  </si>
  <si>
    <t>18/20011Пермь</t>
  </si>
  <si>
    <t>Каша жидкая молочная кукурузная</t>
  </si>
  <si>
    <t>54-1к-2020</t>
  </si>
  <si>
    <t>Чай чёрный байховый с молоком и сахаром</t>
  </si>
  <si>
    <t>54-6гн-2020</t>
  </si>
  <si>
    <t>Суп картофельный с клёцками</t>
  </si>
  <si>
    <t>54-6с-2020</t>
  </si>
  <si>
    <t>54-6г-2020</t>
  </si>
  <si>
    <t>Соус красный основной</t>
  </si>
  <si>
    <t>54-3соус-2020</t>
  </si>
  <si>
    <t xml:space="preserve">Фрикадельки из говядины </t>
  </si>
  <si>
    <t>54-14м-2020</t>
  </si>
  <si>
    <t>Компот из смеси сухофруктов</t>
  </si>
  <si>
    <t>54-7хн-2020</t>
  </si>
  <si>
    <t>54-2в-2020</t>
  </si>
  <si>
    <t>Жаркое по-домашнему</t>
  </si>
  <si>
    <t>54-9м-2020</t>
  </si>
  <si>
    <t>Чай чёрный байховый с  сахаром</t>
  </si>
  <si>
    <t>54-2гн-2020</t>
  </si>
  <si>
    <t>Омлет с зелёным горошком</t>
  </si>
  <si>
    <t>54-2о-2020</t>
  </si>
  <si>
    <t xml:space="preserve">Какао с молоком </t>
  </si>
  <si>
    <t>54-7гн-2020</t>
  </si>
  <si>
    <t>Винегрет с растительным маслом</t>
  </si>
  <si>
    <t>54-16з-2020</t>
  </si>
  <si>
    <t>Суп с рыбными консервами</t>
  </si>
  <si>
    <t>54-12с-2020</t>
  </si>
  <si>
    <t>Каша гречневая рассыпчатая</t>
  </si>
  <si>
    <t>54-4г-2020</t>
  </si>
  <si>
    <t>Печень говяжья по-строгановски</t>
  </si>
  <si>
    <t>54-16м-2020</t>
  </si>
  <si>
    <t>Кисель из концентрата плодового</t>
  </si>
  <si>
    <t>233/ДОУ</t>
  </si>
  <si>
    <t>Вафли</t>
  </si>
  <si>
    <t>Капуста тушёная с мясом</t>
  </si>
  <si>
    <t>54-10м-2020</t>
  </si>
  <si>
    <t>Чай чёрный байховый с лимоном и сахаром</t>
  </si>
  <si>
    <t>54-33гн-2020</t>
  </si>
  <si>
    <t>Хлеб в ассортименте</t>
  </si>
  <si>
    <t>Суп молочный с рисом</t>
  </si>
  <si>
    <t>54-18к-2020</t>
  </si>
  <si>
    <t xml:space="preserve">Кофейный напиток с молоком </t>
  </si>
  <si>
    <t>54-9гн-2020</t>
  </si>
  <si>
    <t>Компот из изюма</t>
  </si>
  <si>
    <t>54-6хн-2020</t>
  </si>
  <si>
    <t>Салат из белокочанной капусты</t>
  </si>
  <si>
    <t>54-7з-2020</t>
  </si>
  <si>
    <t>Суп крестьянский с крупой</t>
  </si>
  <si>
    <t>54-10с-2020</t>
  </si>
  <si>
    <t>Котлеты из курицы</t>
  </si>
  <si>
    <t>54-5м-2020</t>
  </si>
  <si>
    <t>Макароны отварные с овощами</t>
  </si>
  <si>
    <t>54-2г-2020</t>
  </si>
  <si>
    <t>Запеканка картофельная с говядиной</t>
  </si>
  <si>
    <t>54-17м-2020</t>
  </si>
  <si>
    <t>Каша Дружба</t>
  </si>
  <si>
    <t>54-16к-2020</t>
  </si>
  <si>
    <t>Икра морковная</t>
  </si>
  <si>
    <t>54-12з-2020</t>
  </si>
  <si>
    <t>Щи из свежей капусты со сметаной</t>
  </si>
  <si>
    <t>54-1с-2020</t>
  </si>
  <si>
    <t>54-9г-2020</t>
  </si>
  <si>
    <t>Тефтели из говядины с рисом</t>
  </si>
  <si>
    <t>54-21м-2020</t>
  </si>
  <si>
    <t>Напиток из шиповника</t>
  </si>
  <si>
    <t>398/ДОУ</t>
  </si>
  <si>
    <t>Кекс столичный</t>
  </si>
  <si>
    <t>54-4в-2020</t>
  </si>
  <si>
    <t>Соус белый основной</t>
  </si>
  <si>
    <t>54-2соус-2020</t>
  </si>
  <si>
    <t>Плов с курицей</t>
  </si>
  <si>
    <t>54-12м-2020</t>
  </si>
  <si>
    <t>Творожно-пшённая запеканка</t>
  </si>
  <si>
    <t>54-7т-2020</t>
  </si>
  <si>
    <t>Повидло яблочное</t>
  </si>
  <si>
    <t>Салат из свёклы отварной</t>
  </si>
  <si>
    <t>54-13з-2020</t>
  </si>
  <si>
    <t>Суп из овощей с фрикадельками мясными</t>
  </si>
  <si>
    <t>54-5с-2020</t>
  </si>
  <si>
    <t>54-11г-2020</t>
  </si>
  <si>
    <t>Суфле рыбное (минтай)</t>
  </si>
  <si>
    <t>54-8р-2020</t>
  </si>
  <si>
    <t>54-5соус-2020</t>
  </si>
  <si>
    <t>Компот из кураги</t>
  </si>
  <si>
    <t>54-5хн-2020</t>
  </si>
  <si>
    <t>Котлеты капустные</t>
  </si>
  <si>
    <t>54-12г-2020</t>
  </si>
  <si>
    <t>Каша  вязкая молочная овсяная</t>
  </si>
  <si>
    <t>54-9к-2020</t>
  </si>
  <si>
    <t>Помидор в нарезке</t>
  </si>
  <si>
    <t>54-3с-2020</t>
  </si>
  <si>
    <t>54-1г-2020</t>
  </si>
  <si>
    <t>Гуляш из говядины</t>
  </si>
  <si>
    <t>54-2м-2020</t>
  </si>
  <si>
    <t>Омлет с морковью</t>
  </si>
  <si>
    <t>54-3о-2020</t>
  </si>
  <si>
    <t>Икра свекольная</t>
  </si>
  <si>
    <t>54-15з-2020</t>
  </si>
  <si>
    <t>Суп картофельный с горохом</t>
  </si>
  <si>
    <t>54-8с-2020</t>
  </si>
  <si>
    <t>Рис припущенный</t>
  </si>
  <si>
    <t>54-7г-2020</t>
  </si>
  <si>
    <t>Котлета рыбная (минтай)</t>
  </si>
  <si>
    <t>54-3р-2020</t>
  </si>
  <si>
    <t>Запеканка картофельная с печенью</t>
  </si>
  <si>
    <t>54-18м-2020</t>
  </si>
  <si>
    <t>Каша  вязкая молочная пшенная</t>
  </si>
  <si>
    <t>54-6к-2020</t>
  </si>
  <si>
    <t>Салат из свежих  помидоров и огурцов</t>
  </si>
  <si>
    <t>54-5з-2020</t>
  </si>
  <si>
    <t>Борщ с капустой и картофелем со сметаной</t>
  </si>
  <si>
    <t>54-2с-2020</t>
  </si>
  <si>
    <t>Картофель отварной в молоке</t>
  </si>
  <si>
    <t>Ленивые голубцы</t>
  </si>
  <si>
    <t>54-3м-2020</t>
  </si>
  <si>
    <t>Каша жидкая молочная гречневая</t>
  </si>
  <si>
    <t>54-20к-2020</t>
  </si>
  <si>
    <t>Салат из моркови и яблок</t>
  </si>
  <si>
    <t>54-11з-2020</t>
  </si>
  <si>
    <t>Суп картофельный с макаронными изделиями</t>
  </si>
  <si>
    <t>54-7с-2020</t>
  </si>
  <si>
    <t xml:space="preserve">Капуста тушёная </t>
  </si>
  <si>
    <t>54-8г-2020</t>
  </si>
  <si>
    <t>Тефтели из говядины с рисом Ёжики</t>
  </si>
  <si>
    <t>54-15м-2020</t>
  </si>
  <si>
    <t>Соус молочный натуральный</t>
  </si>
  <si>
    <t>Суп молочный с макаронными изделиями</t>
  </si>
  <si>
    <t>54-19к-2020</t>
  </si>
  <si>
    <t>Курица отварная</t>
  </si>
  <si>
    <t>54-25м-2020</t>
  </si>
  <si>
    <t>Ватрушка творожная</t>
  </si>
  <si>
    <t>54-1в-2020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</si>
</sst>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1307F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" fontId="8" fillId="0" borderId="2" xfId="0" applyNumberFormat="1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vertical="center" wrapText="1"/>
    </xf>
    <xf numFmtId="0" fontId="10" fillId="0" borderId="2" xfId="0" applyFont="1" applyBorder="1"/>
    <xf numFmtId="0" fontId="10" fillId="0" borderId="2" xfId="0" applyFont="1" applyFill="1" applyBorder="1"/>
    <xf numFmtId="2" fontId="10" fillId="0" borderId="2" xfId="0" applyNumberFormat="1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4" fillId="0" borderId="2" xfId="0" applyFont="1" applyFill="1" applyBorder="1" applyAlignment="1">
      <alignment horizontal="right" wrapText="1"/>
    </xf>
    <xf numFmtId="0" fontId="1" fillId="0" borderId="2" xfId="0" applyFont="1" applyBorder="1" applyAlignment="1">
      <alignment horizontal="right"/>
    </xf>
    <xf numFmtId="17" fontId="4" fillId="0" borderId="2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vertical="center" wrapText="1"/>
    </xf>
    <xf numFmtId="2" fontId="8" fillId="0" borderId="0" xfId="0" applyNumberFormat="1" applyFont="1" applyFill="1" applyBorder="1" applyAlignment="1">
      <alignment vertical="center" wrapText="1"/>
    </xf>
    <xf numFmtId="0" fontId="10" fillId="0" borderId="0" xfId="0" applyFont="1" applyBorder="1"/>
    <xf numFmtId="0" fontId="10" fillId="0" borderId="0" xfId="0" applyFont="1" applyFill="1" applyBorder="1"/>
    <xf numFmtId="2" fontId="10" fillId="0" borderId="0" xfId="0" applyNumberFormat="1" applyFont="1" applyBorder="1"/>
    <xf numFmtId="0" fontId="10" fillId="0" borderId="0" xfId="0" applyFont="1" applyBorder="1" applyAlignment="1">
      <alignment horizontal="right"/>
    </xf>
    <xf numFmtId="17" fontId="4" fillId="0" borderId="0" xfId="0" applyNumberFormat="1" applyFont="1" applyFill="1" applyBorder="1" applyAlignment="1">
      <alignment horizontal="right" wrapText="1"/>
    </xf>
    <xf numFmtId="0" fontId="1" fillId="0" borderId="0" xfId="0" applyFont="1" applyBorder="1"/>
    <xf numFmtId="0" fontId="6" fillId="0" borderId="4" xfId="0" applyFont="1" applyFill="1" applyBorder="1" applyAlignment="1">
      <alignment vertical="center" wrapText="1"/>
    </xf>
    <xf numFmtId="1" fontId="8" fillId="0" borderId="4" xfId="0" applyNumberFormat="1" applyFont="1" applyFill="1" applyBorder="1" applyAlignment="1">
      <alignment vertical="center" wrapText="1"/>
    </xf>
    <xf numFmtId="2" fontId="8" fillId="0" borderId="4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right" wrapText="1"/>
    </xf>
    <xf numFmtId="0" fontId="1" fillId="0" borderId="5" xfId="0" applyFont="1" applyBorder="1"/>
    <xf numFmtId="0" fontId="10" fillId="0" borderId="6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/>
    </xf>
    <xf numFmtId="17" fontId="4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right"/>
    </xf>
    <xf numFmtId="0" fontId="11" fillId="0" borderId="3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right" vertical="center"/>
    </xf>
    <xf numFmtId="0" fontId="11" fillId="0" borderId="2" xfId="0" applyFont="1" applyFill="1" applyBorder="1"/>
    <xf numFmtId="2" fontId="11" fillId="0" borderId="2" xfId="0" applyNumberFormat="1" applyFont="1" applyFill="1" applyBorder="1"/>
    <xf numFmtId="0" fontId="11" fillId="0" borderId="2" xfId="0" applyFont="1" applyFill="1" applyBorder="1" applyAlignment="1">
      <alignment horizontal="right"/>
    </xf>
    <xf numFmtId="0" fontId="11" fillId="0" borderId="2" xfId="0" applyFont="1" applyBorder="1"/>
    <xf numFmtId="2" fontId="11" fillId="0" borderId="2" xfId="0" applyNumberFormat="1" applyFont="1" applyBorder="1"/>
    <xf numFmtId="0" fontId="11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633"/>
  <sheetViews>
    <sheetView tabSelected="1"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18" sqref="N18"/>
    </sheetView>
  </sheetViews>
  <sheetFormatPr defaultColWidth="9.140625" defaultRowHeight="15" x14ac:dyDescent="0.25"/>
  <cols>
    <col min="1" max="1" width="23.5703125" style="1" customWidth="1"/>
    <col min="2" max="2" width="40.5703125" style="1" customWidth="1"/>
    <col min="3" max="3" width="9.140625" style="2"/>
    <col min="4" max="6" width="9.140625" style="1"/>
    <col min="7" max="7" width="15.85546875" style="2" customWidth="1"/>
    <col min="8" max="8" width="19.7109375" style="1" customWidth="1"/>
    <col min="9" max="16384" width="9.140625" style="1"/>
  </cols>
  <sheetData>
    <row r="1" spans="1:8" ht="17.45" x14ac:dyDescent="0.25">
      <c r="H1" s="3"/>
    </row>
    <row r="2" spans="1:8" ht="20.25" x14ac:dyDescent="0.3">
      <c r="A2" s="57" t="s">
        <v>56</v>
      </c>
      <c r="B2" s="57"/>
      <c r="C2" s="57"/>
      <c r="D2" s="57"/>
      <c r="E2" s="57"/>
      <c r="F2" s="57"/>
      <c r="G2" s="57"/>
      <c r="H2" s="57"/>
    </row>
    <row r="3" spans="1:8" x14ac:dyDescent="0.25">
      <c r="A3" s="58" t="s">
        <v>0</v>
      </c>
      <c r="B3" s="58" t="s">
        <v>1</v>
      </c>
      <c r="C3" s="4" t="s">
        <v>2</v>
      </c>
      <c r="D3" s="5" t="s">
        <v>3</v>
      </c>
      <c r="E3" s="5" t="s">
        <v>4</v>
      </c>
      <c r="F3" s="5" t="s">
        <v>5</v>
      </c>
      <c r="G3" s="4" t="s">
        <v>6</v>
      </c>
      <c r="H3" s="58" t="s">
        <v>55</v>
      </c>
    </row>
    <row r="4" spans="1:8" x14ac:dyDescent="0.25">
      <c r="A4" s="58"/>
      <c r="B4" s="58"/>
      <c r="C4" s="4" t="s">
        <v>7</v>
      </c>
      <c r="D4" s="5" t="s">
        <v>7</v>
      </c>
      <c r="E4" s="5" t="s">
        <v>7</v>
      </c>
      <c r="F4" s="5" t="s">
        <v>7</v>
      </c>
      <c r="G4" s="4" t="s">
        <v>8</v>
      </c>
      <c r="H4" s="58"/>
    </row>
    <row r="5" spans="1:8" x14ac:dyDescent="0.25">
      <c r="A5" s="6"/>
      <c r="B5" s="54" t="s">
        <v>9</v>
      </c>
      <c r="C5" s="7"/>
      <c r="D5" s="8"/>
      <c r="E5" s="8"/>
      <c r="F5" s="8"/>
      <c r="G5" s="8"/>
      <c r="H5" s="21"/>
    </row>
    <row r="6" spans="1:8" x14ac:dyDescent="0.25">
      <c r="A6" s="56" t="s">
        <v>10</v>
      </c>
      <c r="B6" s="6"/>
      <c r="C6" s="7"/>
      <c r="D6" s="8"/>
      <c r="E6" s="8"/>
      <c r="F6" s="8"/>
      <c r="G6" s="8"/>
      <c r="H6" s="21"/>
    </row>
    <row r="7" spans="1:8" x14ac:dyDescent="0.25">
      <c r="A7" s="56">
        <v>0</v>
      </c>
      <c r="B7" s="9" t="s">
        <v>207</v>
      </c>
      <c r="C7" s="8">
        <v>200</v>
      </c>
      <c r="D7" s="10">
        <v>1.5</v>
      </c>
      <c r="E7" s="10">
        <v>1.4</v>
      </c>
      <c r="F7" s="10">
        <v>8.6</v>
      </c>
      <c r="G7" s="10">
        <v>52.9</v>
      </c>
      <c r="H7" s="21" t="s">
        <v>208</v>
      </c>
    </row>
    <row r="8" spans="1:8" ht="13.9" hidden="1" x14ac:dyDescent="0.25">
      <c r="A8" s="56">
        <v>0</v>
      </c>
      <c r="B8" s="9" t="s">
        <v>12</v>
      </c>
      <c r="C8" s="8">
        <v>0</v>
      </c>
      <c r="D8" s="10" t="s">
        <v>12</v>
      </c>
      <c r="E8" s="10" t="s">
        <v>12</v>
      </c>
      <c r="F8" s="10" t="s">
        <v>12</v>
      </c>
      <c r="G8" s="10" t="s">
        <v>12</v>
      </c>
      <c r="H8" s="7" t="s">
        <v>12</v>
      </c>
    </row>
    <row r="9" spans="1:8" x14ac:dyDescent="0.25">
      <c r="A9" s="56">
        <v>0</v>
      </c>
      <c r="B9" s="9" t="s">
        <v>29</v>
      </c>
      <c r="C9" s="8">
        <v>10</v>
      </c>
      <c r="D9" s="10">
        <v>0.1</v>
      </c>
      <c r="E9" s="10">
        <v>8.3000000000000007</v>
      </c>
      <c r="F9" s="10">
        <v>0.1</v>
      </c>
      <c r="G9" s="10">
        <v>74.900000000000006</v>
      </c>
      <c r="H9" s="21" t="s">
        <v>30</v>
      </c>
    </row>
    <row r="10" spans="1:8" ht="13.9" hidden="1" x14ac:dyDescent="0.25">
      <c r="A10" s="56">
        <v>0</v>
      </c>
      <c r="B10" s="9" t="s">
        <v>12</v>
      </c>
      <c r="C10" s="8">
        <v>0</v>
      </c>
      <c r="D10" s="10" t="s">
        <v>12</v>
      </c>
      <c r="E10" s="10" t="s">
        <v>12</v>
      </c>
      <c r="F10" s="10" t="s">
        <v>12</v>
      </c>
      <c r="G10" s="10" t="s">
        <v>12</v>
      </c>
      <c r="H10" s="7" t="s">
        <v>12</v>
      </c>
    </row>
    <row r="11" spans="1:8" x14ac:dyDescent="0.25">
      <c r="A11" s="56">
        <v>0</v>
      </c>
      <c r="B11" s="9" t="s">
        <v>205</v>
      </c>
      <c r="C11" s="8">
        <v>180</v>
      </c>
      <c r="D11" s="10">
        <v>5.22</v>
      </c>
      <c r="E11" s="10">
        <v>6.21</v>
      </c>
      <c r="F11" s="10">
        <v>30.87</v>
      </c>
      <c r="G11" s="10">
        <v>200.07</v>
      </c>
      <c r="H11" s="21" t="s">
        <v>206</v>
      </c>
    </row>
    <row r="12" spans="1:8" x14ac:dyDescent="0.25">
      <c r="A12" s="56">
        <v>0</v>
      </c>
      <c r="B12" s="9" t="s">
        <v>242</v>
      </c>
      <c r="C12" s="8">
        <v>30</v>
      </c>
      <c r="D12" s="10">
        <v>2.4</v>
      </c>
      <c r="E12" s="10">
        <v>0.9</v>
      </c>
      <c r="F12" s="10">
        <v>15</v>
      </c>
      <c r="G12" s="10">
        <v>78</v>
      </c>
      <c r="H12" s="21" t="s">
        <v>14</v>
      </c>
    </row>
    <row r="13" spans="1:8" ht="13.9" hidden="1" x14ac:dyDescent="0.25">
      <c r="A13" s="56">
        <v>0</v>
      </c>
      <c r="B13" s="9" t="s">
        <v>12</v>
      </c>
      <c r="C13" s="8">
        <v>0</v>
      </c>
      <c r="D13" s="10" t="s">
        <v>12</v>
      </c>
      <c r="E13" s="10" t="s">
        <v>12</v>
      </c>
      <c r="F13" s="10" t="s">
        <v>12</v>
      </c>
      <c r="G13" s="10" t="s">
        <v>12</v>
      </c>
      <c r="H13" s="7" t="s">
        <v>12</v>
      </c>
    </row>
    <row r="14" spans="1:8" ht="13.9" hidden="1" x14ac:dyDescent="0.25">
      <c r="A14" s="56">
        <v>0</v>
      </c>
      <c r="B14" s="9" t="s">
        <v>12</v>
      </c>
      <c r="C14" s="8">
        <v>0</v>
      </c>
      <c r="D14" s="10" t="s">
        <v>12</v>
      </c>
      <c r="E14" s="10" t="s">
        <v>12</v>
      </c>
      <c r="F14" s="10" t="s">
        <v>12</v>
      </c>
      <c r="G14" s="10" t="s">
        <v>12</v>
      </c>
      <c r="H14" s="7" t="s">
        <v>12</v>
      </c>
    </row>
    <row r="15" spans="1:8" x14ac:dyDescent="0.25">
      <c r="A15" s="11" t="s">
        <v>15</v>
      </c>
      <c r="B15" s="11"/>
      <c r="C15" s="12">
        <f>SUM(C6:C14)</f>
        <v>420</v>
      </c>
      <c r="D15" s="13">
        <f t="shared" ref="D15:G15" si="0">SUM(D6:D14)</f>
        <v>9.2200000000000006</v>
      </c>
      <c r="E15" s="13">
        <f t="shared" si="0"/>
        <v>16.809999999999999</v>
      </c>
      <c r="F15" s="13">
        <f t="shared" si="0"/>
        <v>54.57</v>
      </c>
      <c r="G15" s="13">
        <f t="shared" si="0"/>
        <v>405.87</v>
      </c>
      <c r="H15" s="21"/>
    </row>
    <row r="16" spans="1:8" x14ac:dyDescent="0.25">
      <c r="A16" s="56" t="s">
        <v>16</v>
      </c>
      <c r="B16" s="6"/>
      <c r="C16" s="7"/>
      <c r="D16" s="8"/>
      <c r="E16" s="8"/>
      <c r="F16" s="8"/>
      <c r="G16" s="8"/>
      <c r="H16" s="21"/>
    </row>
    <row r="17" spans="1:8" ht="13.9" hidden="1" x14ac:dyDescent="0.25">
      <c r="A17" s="56">
        <v>0</v>
      </c>
      <c r="B17" s="9" t="s">
        <v>12</v>
      </c>
      <c r="C17" s="8">
        <v>0</v>
      </c>
      <c r="D17" s="10" t="s">
        <v>12</v>
      </c>
      <c r="E17" s="10" t="s">
        <v>12</v>
      </c>
      <c r="F17" s="10" t="s">
        <v>12</v>
      </c>
      <c r="G17" s="10" t="s">
        <v>12</v>
      </c>
      <c r="H17" s="7" t="s">
        <v>12</v>
      </c>
    </row>
    <row r="18" spans="1:8" x14ac:dyDescent="0.25">
      <c r="A18" s="56">
        <v>0</v>
      </c>
      <c r="B18" s="9" t="s">
        <v>31</v>
      </c>
      <c r="C18" s="8">
        <v>180</v>
      </c>
      <c r="D18" s="10">
        <v>0.54</v>
      </c>
      <c r="E18" s="10">
        <v>0.36</v>
      </c>
      <c r="F18" s="10">
        <v>32.6</v>
      </c>
      <c r="G18" s="10">
        <v>136.68</v>
      </c>
      <c r="H18" s="21" t="s">
        <v>14</v>
      </c>
    </row>
    <row r="19" spans="1:8" ht="13.9" hidden="1" x14ac:dyDescent="0.25">
      <c r="A19" s="56">
        <v>0</v>
      </c>
      <c r="B19" s="9" t="s">
        <v>12</v>
      </c>
      <c r="C19" s="8">
        <v>0</v>
      </c>
      <c r="D19" s="10" t="s">
        <v>12</v>
      </c>
      <c r="E19" s="10" t="s">
        <v>12</v>
      </c>
      <c r="F19" s="10" t="s">
        <v>12</v>
      </c>
      <c r="G19" s="10" t="s">
        <v>12</v>
      </c>
      <c r="H19" s="7" t="s">
        <v>12</v>
      </c>
    </row>
    <row r="20" spans="1:8" ht="13.9" hidden="1" x14ac:dyDescent="0.25">
      <c r="A20" s="56">
        <v>0</v>
      </c>
      <c r="B20" s="9" t="s">
        <v>12</v>
      </c>
      <c r="C20" s="8">
        <v>0</v>
      </c>
      <c r="D20" s="10" t="s">
        <v>12</v>
      </c>
      <c r="E20" s="10" t="s">
        <v>12</v>
      </c>
      <c r="F20" s="10" t="s">
        <v>12</v>
      </c>
      <c r="G20" s="10" t="s">
        <v>12</v>
      </c>
      <c r="H20" s="7" t="s">
        <v>12</v>
      </c>
    </row>
    <row r="21" spans="1:8" ht="13.9" hidden="1" x14ac:dyDescent="0.25">
      <c r="A21" s="56">
        <v>0</v>
      </c>
      <c r="B21" s="9" t="s">
        <v>12</v>
      </c>
      <c r="C21" s="8">
        <v>0</v>
      </c>
      <c r="D21" s="10" t="s">
        <v>12</v>
      </c>
      <c r="E21" s="10" t="s">
        <v>12</v>
      </c>
      <c r="F21" s="10" t="s">
        <v>12</v>
      </c>
      <c r="G21" s="10" t="s">
        <v>12</v>
      </c>
      <c r="H21" s="7" t="s">
        <v>12</v>
      </c>
    </row>
    <row r="22" spans="1:8" ht="13.9" hidden="1" x14ac:dyDescent="0.25">
      <c r="A22" s="56">
        <v>0</v>
      </c>
      <c r="B22" s="9" t="s">
        <v>12</v>
      </c>
      <c r="C22" s="8">
        <v>0</v>
      </c>
      <c r="D22" s="10" t="s">
        <v>12</v>
      </c>
      <c r="E22" s="10" t="s">
        <v>12</v>
      </c>
      <c r="F22" s="10" t="s">
        <v>12</v>
      </c>
      <c r="G22" s="10" t="s">
        <v>12</v>
      </c>
      <c r="H22" s="7" t="s">
        <v>12</v>
      </c>
    </row>
    <row r="23" spans="1:8" ht="13.9" hidden="1" x14ac:dyDescent="0.25">
      <c r="A23" s="56">
        <v>0</v>
      </c>
      <c r="B23" s="9" t="s">
        <v>12</v>
      </c>
      <c r="C23" s="8">
        <v>0</v>
      </c>
      <c r="D23" s="10" t="s">
        <v>12</v>
      </c>
      <c r="E23" s="10" t="s">
        <v>12</v>
      </c>
      <c r="F23" s="10" t="s">
        <v>12</v>
      </c>
      <c r="G23" s="10" t="s">
        <v>12</v>
      </c>
      <c r="H23" s="7" t="s">
        <v>12</v>
      </c>
    </row>
    <row r="24" spans="1:8" ht="13.9" hidden="1" x14ac:dyDescent="0.25">
      <c r="A24" s="56">
        <v>0</v>
      </c>
      <c r="B24" s="9" t="s">
        <v>12</v>
      </c>
      <c r="C24" s="8">
        <v>0</v>
      </c>
      <c r="D24" s="10" t="s">
        <v>12</v>
      </c>
      <c r="E24" s="10" t="s">
        <v>12</v>
      </c>
      <c r="F24" s="10" t="s">
        <v>12</v>
      </c>
      <c r="G24" s="10" t="s">
        <v>12</v>
      </c>
      <c r="H24" s="7" t="s">
        <v>12</v>
      </c>
    </row>
    <row r="25" spans="1:8" ht="17.25" customHeight="1" x14ac:dyDescent="0.25">
      <c r="A25" s="11" t="s">
        <v>17</v>
      </c>
      <c r="B25" s="11"/>
      <c r="C25" s="12">
        <f>SUM(C16:C24)</f>
        <v>180</v>
      </c>
      <c r="D25" s="13">
        <f t="shared" ref="D25:G25" si="1">SUM(D16:D24)</f>
        <v>0.54</v>
      </c>
      <c r="E25" s="13">
        <f t="shared" si="1"/>
        <v>0.36</v>
      </c>
      <c r="F25" s="13">
        <f t="shared" si="1"/>
        <v>32.6</v>
      </c>
      <c r="G25" s="13">
        <f t="shared" si="1"/>
        <v>136.68</v>
      </c>
      <c r="H25" s="21"/>
    </row>
    <row r="26" spans="1:8" x14ac:dyDescent="0.25">
      <c r="A26" s="56" t="s">
        <v>18</v>
      </c>
      <c r="B26" s="9" t="s">
        <v>147</v>
      </c>
      <c r="C26" s="7">
        <v>30</v>
      </c>
      <c r="D26" s="8">
        <v>0.25</v>
      </c>
      <c r="E26" s="8">
        <v>0</v>
      </c>
      <c r="F26" s="8">
        <v>0.9</v>
      </c>
      <c r="G26" s="8">
        <v>4.5490000000000004</v>
      </c>
      <c r="H26" s="21" t="s">
        <v>148</v>
      </c>
    </row>
    <row r="27" spans="1:8" x14ac:dyDescent="0.25">
      <c r="A27" s="56">
        <v>0</v>
      </c>
      <c r="B27" s="9" t="s">
        <v>209</v>
      </c>
      <c r="C27" s="8">
        <v>200</v>
      </c>
      <c r="D27" s="10">
        <v>4.5999999999999996</v>
      </c>
      <c r="E27" s="10">
        <v>3.2</v>
      </c>
      <c r="F27" s="10">
        <v>12.96</v>
      </c>
      <c r="G27" s="10">
        <v>99.02</v>
      </c>
      <c r="H27" s="21" t="s">
        <v>210</v>
      </c>
    </row>
    <row r="28" spans="1:8" x14ac:dyDescent="0.25">
      <c r="A28" s="56">
        <v>0</v>
      </c>
      <c r="B28" s="9" t="s">
        <v>212</v>
      </c>
      <c r="C28" s="8">
        <v>30</v>
      </c>
      <c r="D28" s="10">
        <v>0.99</v>
      </c>
      <c r="E28" s="10">
        <v>0.81</v>
      </c>
      <c r="F28" s="10">
        <v>2.73</v>
      </c>
      <c r="G28" s="10">
        <v>22.08</v>
      </c>
      <c r="H28" s="21" t="s">
        <v>213</v>
      </c>
    </row>
    <row r="29" spans="1:8" x14ac:dyDescent="0.25">
      <c r="A29" s="56">
        <v>0</v>
      </c>
      <c r="B29" s="9" t="s">
        <v>39</v>
      </c>
      <c r="C29" s="8">
        <v>150</v>
      </c>
      <c r="D29" s="10">
        <v>3.6</v>
      </c>
      <c r="E29" s="10">
        <v>5.2</v>
      </c>
      <c r="F29" s="10">
        <v>38.1</v>
      </c>
      <c r="G29" s="10">
        <v>213.5</v>
      </c>
      <c r="H29" s="21" t="s">
        <v>211</v>
      </c>
    </row>
    <row r="30" spans="1:8" ht="13.9" hidden="1" x14ac:dyDescent="0.25">
      <c r="A30" s="56">
        <v>0</v>
      </c>
      <c r="B30" s="9" t="s">
        <v>12</v>
      </c>
      <c r="C30" s="8">
        <v>0</v>
      </c>
      <c r="D30" s="10" t="s">
        <v>12</v>
      </c>
      <c r="E30" s="10" t="s">
        <v>12</v>
      </c>
      <c r="F30" s="10" t="s">
        <v>12</v>
      </c>
      <c r="G30" s="10" t="s">
        <v>12</v>
      </c>
      <c r="H30" s="7" t="s">
        <v>12</v>
      </c>
    </row>
    <row r="31" spans="1:8" ht="13.9" hidden="1" x14ac:dyDescent="0.25">
      <c r="A31" s="56">
        <v>0</v>
      </c>
      <c r="B31" s="9" t="s">
        <v>12</v>
      </c>
      <c r="C31" s="8">
        <v>0</v>
      </c>
      <c r="D31" s="10" t="s">
        <v>12</v>
      </c>
      <c r="E31" s="10" t="s">
        <v>12</v>
      </c>
      <c r="F31" s="10" t="s">
        <v>12</v>
      </c>
      <c r="G31" s="10" t="s">
        <v>12</v>
      </c>
      <c r="H31" s="7" t="s">
        <v>12</v>
      </c>
    </row>
    <row r="32" spans="1:8" x14ac:dyDescent="0.25">
      <c r="A32" s="56">
        <v>0</v>
      </c>
      <c r="B32" s="9" t="s">
        <v>214</v>
      </c>
      <c r="C32" s="8">
        <v>60</v>
      </c>
      <c r="D32" s="10">
        <v>8.4</v>
      </c>
      <c r="E32" s="10">
        <v>6.1</v>
      </c>
      <c r="F32" s="10">
        <v>3.5</v>
      </c>
      <c r="G32" s="10">
        <v>102.4</v>
      </c>
      <c r="H32" s="21" t="s">
        <v>215</v>
      </c>
    </row>
    <row r="33" spans="1:8" x14ac:dyDescent="0.25">
      <c r="A33" s="56">
        <v>0</v>
      </c>
      <c r="B33" s="9" t="s">
        <v>242</v>
      </c>
      <c r="C33" s="8">
        <v>30</v>
      </c>
      <c r="D33" s="10">
        <v>2.4</v>
      </c>
      <c r="E33" s="10">
        <v>0.9</v>
      </c>
      <c r="F33" s="10">
        <v>15</v>
      </c>
      <c r="G33" s="10">
        <v>78</v>
      </c>
      <c r="H33" s="21" t="s">
        <v>14</v>
      </c>
    </row>
    <row r="34" spans="1:8" x14ac:dyDescent="0.25">
      <c r="A34" s="56">
        <v>0</v>
      </c>
      <c r="B34" s="9" t="s">
        <v>216</v>
      </c>
      <c r="C34" s="8">
        <v>200</v>
      </c>
      <c r="D34" s="10">
        <v>0.6</v>
      </c>
      <c r="E34" s="10">
        <v>0</v>
      </c>
      <c r="F34" s="10">
        <v>22.7</v>
      </c>
      <c r="G34" s="10">
        <v>93.2</v>
      </c>
      <c r="H34" s="21" t="s">
        <v>217</v>
      </c>
    </row>
    <row r="35" spans="1:8" x14ac:dyDescent="0.25">
      <c r="A35" s="11" t="s">
        <v>21</v>
      </c>
      <c r="B35" s="11"/>
      <c r="C35" s="12">
        <f>SUM(C26:C34)</f>
        <v>700</v>
      </c>
      <c r="D35" s="13">
        <f>SUM(D26:D34)</f>
        <v>20.84</v>
      </c>
      <c r="E35" s="13">
        <f>SUM(E26:E34)</f>
        <v>16.21</v>
      </c>
      <c r="F35" s="13">
        <f>SUM(F26:F34)</f>
        <v>95.89</v>
      </c>
      <c r="G35" s="13">
        <f>SUM(G26:G34)</f>
        <v>612.74900000000002</v>
      </c>
      <c r="H35" s="21"/>
    </row>
    <row r="36" spans="1:8" x14ac:dyDescent="0.25">
      <c r="A36" s="56" t="s">
        <v>22</v>
      </c>
      <c r="B36" s="9" t="s">
        <v>67</v>
      </c>
      <c r="C36" s="7">
        <v>100</v>
      </c>
      <c r="D36" s="8">
        <v>0.315</v>
      </c>
      <c r="E36" s="53">
        <v>0</v>
      </c>
      <c r="F36" s="53">
        <v>8.4209999999999994</v>
      </c>
      <c r="G36" s="53">
        <v>37.893999999999998</v>
      </c>
      <c r="H36" s="21" t="s">
        <v>14</v>
      </c>
    </row>
    <row r="37" spans="1:8" x14ac:dyDescent="0.25">
      <c r="A37" s="56">
        <v>0</v>
      </c>
      <c r="B37" s="9" t="s">
        <v>193</v>
      </c>
      <c r="C37" s="8">
        <v>180</v>
      </c>
      <c r="D37" s="10">
        <v>4.7699999999999996</v>
      </c>
      <c r="E37" s="10">
        <v>5.04</v>
      </c>
      <c r="F37" s="10">
        <v>7.74</v>
      </c>
      <c r="G37" s="10">
        <v>95.4</v>
      </c>
      <c r="H37" s="21" t="s">
        <v>14</v>
      </c>
    </row>
    <row r="38" spans="1:8" x14ac:dyDescent="0.25">
      <c r="A38" s="56">
        <v>0</v>
      </c>
      <c r="B38" s="9" t="s">
        <v>165</v>
      </c>
      <c r="C38" s="8">
        <v>50</v>
      </c>
      <c r="D38" s="10">
        <v>3.25</v>
      </c>
      <c r="E38" s="10">
        <v>5.5</v>
      </c>
      <c r="F38" s="10">
        <v>32.125</v>
      </c>
      <c r="G38" s="10">
        <v>190.625</v>
      </c>
      <c r="H38" s="21" t="s">
        <v>218</v>
      </c>
    </row>
    <row r="39" spans="1:8" ht="13.9" hidden="1" x14ac:dyDescent="0.25">
      <c r="A39" s="56">
        <v>0</v>
      </c>
      <c r="B39" s="9" t="s">
        <v>12</v>
      </c>
      <c r="C39" s="8">
        <v>0</v>
      </c>
      <c r="D39" s="10" t="s">
        <v>12</v>
      </c>
      <c r="E39" s="10" t="s">
        <v>12</v>
      </c>
      <c r="F39" s="10" t="s">
        <v>12</v>
      </c>
      <c r="G39" s="10" t="s">
        <v>12</v>
      </c>
      <c r="H39" s="7" t="s">
        <v>12</v>
      </c>
    </row>
    <row r="40" spans="1:8" ht="13.9" hidden="1" x14ac:dyDescent="0.25">
      <c r="A40" s="56">
        <v>0</v>
      </c>
      <c r="B40" s="9" t="s">
        <v>12</v>
      </c>
      <c r="C40" s="8">
        <v>0</v>
      </c>
      <c r="D40" s="10" t="s">
        <v>12</v>
      </c>
      <c r="E40" s="10" t="s">
        <v>12</v>
      </c>
      <c r="F40" s="10" t="s">
        <v>12</v>
      </c>
      <c r="G40" s="10" t="s">
        <v>12</v>
      </c>
      <c r="H40" s="7" t="s">
        <v>12</v>
      </c>
    </row>
    <row r="41" spans="1:8" ht="13.9" hidden="1" x14ac:dyDescent="0.25">
      <c r="A41" s="56">
        <v>0</v>
      </c>
      <c r="B41" s="9" t="s">
        <v>12</v>
      </c>
      <c r="C41" s="8">
        <v>0</v>
      </c>
      <c r="D41" s="10" t="s">
        <v>12</v>
      </c>
      <c r="E41" s="10" t="s">
        <v>12</v>
      </c>
      <c r="F41" s="10" t="s">
        <v>12</v>
      </c>
      <c r="G41" s="10" t="s">
        <v>12</v>
      </c>
      <c r="H41" s="7" t="s">
        <v>12</v>
      </c>
    </row>
    <row r="42" spans="1:8" ht="13.9" hidden="1" x14ac:dyDescent="0.25">
      <c r="A42" s="56">
        <v>0</v>
      </c>
      <c r="B42" s="9" t="s">
        <v>12</v>
      </c>
      <c r="C42" s="8">
        <v>0</v>
      </c>
      <c r="D42" s="10" t="s">
        <v>12</v>
      </c>
      <c r="E42" s="10" t="s">
        <v>12</v>
      </c>
      <c r="F42" s="10" t="s">
        <v>12</v>
      </c>
      <c r="G42" s="10" t="s">
        <v>12</v>
      </c>
      <c r="H42" s="7" t="s">
        <v>12</v>
      </c>
    </row>
    <row r="43" spans="1:8" ht="13.9" hidden="1" x14ac:dyDescent="0.25">
      <c r="A43" s="56">
        <v>0</v>
      </c>
      <c r="B43" s="9" t="s">
        <v>12</v>
      </c>
      <c r="C43" s="8">
        <v>0</v>
      </c>
      <c r="D43" s="10" t="s">
        <v>12</v>
      </c>
      <c r="E43" s="10" t="s">
        <v>12</v>
      </c>
      <c r="F43" s="10" t="s">
        <v>12</v>
      </c>
      <c r="G43" s="10" t="s">
        <v>12</v>
      </c>
      <c r="H43" s="7" t="s">
        <v>12</v>
      </c>
    </row>
    <row r="44" spans="1:8" ht="13.9" hidden="1" x14ac:dyDescent="0.25">
      <c r="A44" s="56">
        <v>0</v>
      </c>
      <c r="B44" s="9" t="s">
        <v>12</v>
      </c>
      <c r="C44" s="8">
        <v>0</v>
      </c>
      <c r="D44" s="10" t="s">
        <v>12</v>
      </c>
      <c r="E44" s="10" t="s">
        <v>12</v>
      </c>
      <c r="F44" s="10" t="s">
        <v>12</v>
      </c>
      <c r="G44" s="10" t="s">
        <v>12</v>
      </c>
      <c r="H44" s="7" t="s">
        <v>12</v>
      </c>
    </row>
    <row r="45" spans="1:8" x14ac:dyDescent="0.25">
      <c r="A45" s="11" t="s">
        <v>24</v>
      </c>
      <c r="B45" s="11"/>
      <c r="C45" s="12">
        <f>SUM(C36:C44)</f>
        <v>330</v>
      </c>
      <c r="D45" s="13">
        <f t="shared" ref="D45:G45" si="2">SUM(D36:D44)</f>
        <v>8.3350000000000009</v>
      </c>
      <c r="E45" s="13">
        <f t="shared" si="2"/>
        <v>10.54</v>
      </c>
      <c r="F45" s="13">
        <f t="shared" si="2"/>
        <v>48.286000000000001</v>
      </c>
      <c r="G45" s="13">
        <f t="shared" si="2"/>
        <v>323.91899999999998</v>
      </c>
      <c r="H45" s="21"/>
    </row>
    <row r="46" spans="1:8" x14ac:dyDescent="0.25">
      <c r="A46" s="59" t="s">
        <v>25</v>
      </c>
      <c r="B46" s="11"/>
      <c r="C46" s="8"/>
      <c r="D46" s="8"/>
      <c r="E46" s="8"/>
      <c r="F46" s="8"/>
      <c r="G46" s="8"/>
      <c r="H46" s="21"/>
    </row>
    <row r="47" spans="1:8" x14ac:dyDescent="0.25">
      <c r="A47" s="59">
        <v>0</v>
      </c>
      <c r="B47" s="9"/>
      <c r="C47" s="8"/>
      <c r="D47" s="10"/>
      <c r="E47" s="10"/>
      <c r="F47" s="10"/>
      <c r="G47" s="10"/>
      <c r="H47" s="21"/>
    </row>
    <row r="48" spans="1:8" x14ac:dyDescent="0.25">
      <c r="A48" s="59">
        <v>0</v>
      </c>
      <c r="B48" s="9" t="s">
        <v>219</v>
      </c>
      <c r="C48" s="8">
        <v>150</v>
      </c>
      <c r="D48" s="10">
        <v>15.3</v>
      </c>
      <c r="E48" s="10">
        <v>11.8</v>
      </c>
      <c r="F48" s="10">
        <v>15.4</v>
      </c>
      <c r="G48" s="10">
        <v>228.6</v>
      </c>
      <c r="H48" s="21" t="s">
        <v>220</v>
      </c>
    </row>
    <row r="49" spans="1:8" ht="13.9" hidden="1" x14ac:dyDescent="0.25">
      <c r="A49" s="59">
        <v>0</v>
      </c>
      <c r="B49" s="9" t="s">
        <v>12</v>
      </c>
      <c r="C49" s="8">
        <v>0</v>
      </c>
      <c r="D49" s="10" t="s">
        <v>12</v>
      </c>
      <c r="E49" s="10" t="s">
        <v>12</v>
      </c>
      <c r="F49" s="10" t="s">
        <v>12</v>
      </c>
      <c r="G49" s="10" t="s">
        <v>12</v>
      </c>
      <c r="H49" s="7" t="s">
        <v>12</v>
      </c>
    </row>
    <row r="50" spans="1:8" ht="13.9" hidden="1" x14ac:dyDescent="0.25">
      <c r="A50" s="59">
        <v>0</v>
      </c>
      <c r="B50" s="9" t="s">
        <v>12</v>
      </c>
      <c r="C50" s="8">
        <v>0</v>
      </c>
      <c r="D50" s="10" t="s">
        <v>12</v>
      </c>
      <c r="E50" s="10" t="s">
        <v>12</v>
      </c>
      <c r="F50" s="10" t="s">
        <v>12</v>
      </c>
      <c r="G50" s="10" t="s">
        <v>12</v>
      </c>
      <c r="H50" s="7" t="s">
        <v>12</v>
      </c>
    </row>
    <row r="51" spans="1:8" x14ac:dyDescent="0.25">
      <c r="A51" s="59">
        <v>0</v>
      </c>
      <c r="B51" s="9" t="s">
        <v>221</v>
      </c>
      <c r="C51" s="8">
        <v>200</v>
      </c>
      <c r="D51" s="10">
        <v>0.2</v>
      </c>
      <c r="E51" s="10">
        <v>0</v>
      </c>
      <c r="F51" s="10">
        <v>6.4</v>
      </c>
      <c r="G51" s="10">
        <v>26.4</v>
      </c>
      <c r="H51" s="21" t="s">
        <v>222</v>
      </c>
    </row>
    <row r="52" spans="1:8" x14ac:dyDescent="0.25">
      <c r="A52" s="59">
        <v>0</v>
      </c>
      <c r="B52" s="9" t="s">
        <v>242</v>
      </c>
      <c r="C52" s="8">
        <v>30</v>
      </c>
      <c r="D52" s="10">
        <v>2.4</v>
      </c>
      <c r="E52" s="10">
        <v>0.9</v>
      </c>
      <c r="F52" s="10">
        <v>15</v>
      </c>
      <c r="G52" s="10">
        <v>78</v>
      </c>
      <c r="H52" s="21" t="s">
        <v>14</v>
      </c>
    </row>
    <row r="53" spans="1:8" x14ac:dyDescent="0.25">
      <c r="A53" s="59">
        <v>0</v>
      </c>
      <c r="B53" s="9"/>
      <c r="C53" s="8"/>
      <c r="D53" s="10"/>
      <c r="E53" s="10"/>
      <c r="F53" s="10"/>
      <c r="G53" s="10"/>
      <c r="H53" s="21"/>
    </row>
    <row r="54" spans="1:8" ht="13.9" hidden="1" x14ac:dyDescent="0.25">
      <c r="A54" s="59">
        <v>0</v>
      </c>
      <c r="B54" s="9" t="s">
        <v>12</v>
      </c>
      <c r="C54" s="8">
        <v>0</v>
      </c>
      <c r="D54" s="10" t="s">
        <v>12</v>
      </c>
      <c r="E54" s="10" t="s">
        <v>12</v>
      </c>
      <c r="F54" s="10" t="s">
        <v>12</v>
      </c>
      <c r="G54" s="10" t="s">
        <v>12</v>
      </c>
      <c r="H54" s="7" t="s">
        <v>12</v>
      </c>
    </row>
    <row r="55" spans="1:8" x14ac:dyDescent="0.25">
      <c r="A55" s="11" t="s">
        <v>26</v>
      </c>
      <c r="B55" s="11"/>
      <c r="C55" s="12">
        <f>SUM(C46:C54)</f>
        <v>380</v>
      </c>
      <c r="D55" s="13">
        <f t="shared" ref="D55:G55" si="3">SUM(D46:D54)</f>
        <v>17.899999999999999</v>
      </c>
      <c r="E55" s="13">
        <f t="shared" si="3"/>
        <v>12.700000000000001</v>
      </c>
      <c r="F55" s="13">
        <f t="shared" si="3"/>
        <v>36.799999999999997</v>
      </c>
      <c r="G55" s="13">
        <f t="shared" si="3"/>
        <v>333</v>
      </c>
      <c r="H55" s="21"/>
    </row>
    <row r="56" spans="1:8" x14ac:dyDescent="0.25">
      <c r="A56" s="66" t="s">
        <v>27</v>
      </c>
      <c r="B56" s="66"/>
      <c r="C56" s="66"/>
      <c r="D56" s="67">
        <f>D15+D25+D35+D45+D55</f>
        <v>56.835000000000001</v>
      </c>
      <c r="E56" s="67">
        <f t="shared" ref="E56:G56" si="4">E15+E25+E35+E45+E55</f>
        <v>56.62</v>
      </c>
      <c r="F56" s="67">
        <f t="shared" si="4"/>
        <v>268.14600000000002</v>
      </c>
      <c r="G56" s="67">
        <f t="shared" si="4"/>
        <v>1812.2179999999998</v>
      </c>
      <c r="H56" s="68"/>
    </row>
    <row r="57" spans="1:8" x14ac:dyDescent="0.25">
      <c r="A57" s="6"/>
      <c r="B57" s="54" t="s">
        <v>28</v>
      </c>
      <c r="C57" s="7"/>
      <c r="D57" s="8"/>
      <c r="E57" s="8"/>
      <c r="F57" s="8"/>
      <c r="G57" s="8"/>
      <c r="H57" s="21"/>
    </row>
    <row r="58" spans="1:8" x14ac:dyDescent="0.25">
      <c r="A58" s="56" t="s">
        <v>10</v>
      </c>
      <c r="B58" s="6"/>
      <c r="C58" s="7"/>
      <c r="D58" s="8"/>
      <c r="E58" s="8"/>
      <c r="F58" s="8"/>
      <c r="G58" s="8"/>
      <c r="H58" s="21"/>
    </row>
    <row r="59" spans="1:8" ht="13.9" hidden="1" x14ac:dyDescent="0.25">
      <c r="A59" s="56">
        <v>0</v>
      </c>
      <c r="B59" s="9" t="s">
        <v>12</v>
      </c>
      <c r="C59" s="8">
        <v>0</v>
      </c>
      <c r="D59" s="10" t="s">
        <v>12</v>
      </c>
      <c r="E59" s="10" t="s">
        <v>12</v>
      </c>
      <c r="F59" s="10" t="s">
        <v>12</v>
      </c>
      <c r="G59" s="10" t="s">
        <v>12</v>
      </c>
      <c r="H59" s="7" t="s">
        <v>12</v>
      </c>
    </row>
    <row r="60" spans="1:8" x14ac:dyDescent="0.25">
      <c r="A60" s="56">
        <v>0</v>
      </c>
      <c r="B60" s="9"/>
      <c r="C60" s="8"/>
      <c r="D60" s="10"/>
      <c r="E60" s="10"/>
      <c r="F60" s="10"/>
      <c r="G60" s="10"/>
      <c r="H60" s="21"/>
    </row>
    <row r="61" spans="1:8" x14ac:dyDescent="0.25">
      <c r="A61" s="56">
        <v>0</v>
      </c>
      <c r="B61" s="9" t="s">
        <v>223</v>
      </c>
      <c r="C61" s="8">
        <v>150</v>
      </c>
      <c r="D61" s="10">
        <v>9.6</v>
      </c>
      <c r="E61" s="10">
        <v>11.4</v>
      </c>
      <c r="F61" s="10">
        <v>4.9000000000000004</v>
      </c>
      <c r="G61" s="10">
        <v>160.9</v>
      </c>
      <c r="H61" s="21" t="s">
        <v>224</v>
      </c>
    </row>
    <row r="62" spans="1:8" ht="13.9" hidden="1" x14ac:dyDescent="0.25">
      <c r="A62" s="56">
        <v>0</v>
      </c>
      <c r="B62" s="9" t="s">
        <v>12</v>
      </c>
      <c r="C62" s="8">
        <v>0</v>
      </c>
      <c r="D62" s="10" t="s">
        <v>12</v>
      </c>
      <c r="E62" s="10" t="s">
        <v>12</v>
      </c>
      <c r="F62" s="10" t="s">
        <v>12</v>
      </c>
      <c r="G62" s="10" t="s">
        <v>12</v>
      </c>
      <c r="H62" s="7" t="s">
        <v>12</v>
      </c>
    </row>
    <row r="63" spans="1:8" x14ac:dyDescent="0.25">
      <c r="A63" s="56">
        <v>0</v>
      </c>
      <c r="B63" s="9" t="s">
        <v>225</v>
      </c>
      <c r="C63" s="8">
        <v>200</v>
      </c>
      <c r="D63" s="10">
        <v>4.0999999999999996</v>
      </c>
      <c r="E63" s="10">
        <v>6</v>
      </c>
      <c r="F63" s="10">
        <v>12.6</v>
      </c>
      <c r="G63" s="10">
        <v>121.1</v>
      </c>
      <c r="H63" s="21" t="s">
        <v>226</v>
      </c>
    </row>
    <row r="64" spans="1:8" x14ac:dyDescent="0.25">
      <c r="A64" s="56">
        <v>0</v>
      </c>
      <c r="B64" s="9" t="s">
        <v>242</v>
      </c>
      <c r="C64" s="8">
        <v>30</v>
      </c>
      <c r="D64" s="10">
        <v>2.2999999999999998</v>
      </c>
      <c r="E64" s="10">
        <v>0.3</v>
      </c>
      <c r="F64" s="10">
        <v>11.5</v>
      </c>
      <c r="G64" s="10">
        <v>57.9</v>
      </c>
      <c r="H64" s="21" t="s">
        <v>14</v>
      </c>
    </row>
    <row r="65" spans="1:8" ht="13.9" hidden="1" x14ac:dyDescent="0.25">
      <c r="A65" s="56">
        <v>0</v>
      </c>
      <c r="B65" s="9" t="s">
        <v>12</v>
      </c>
      <c r="C65" s="8">
        <v>0</v>
      </c>
      <c r="D65" s="10" t="s">
        <v>12</v>
      </c>
      <c r="E65" s="10" t="s">
        <v>12</v>
      </c>
      <c r="F65" s="10" t="s">
        <v>12</v>
      </c>
      <c r="G65" s="10" t="s">
        <v>12</v>
      </c>
      <c r="H65" s="7" t="s">
        <v>12</v>
      </c>
    </row>
    <row r="66" spans="1:8" ht="13.9" hidden="1" x14ac:dyDescent="0.25">
      <c r="A66" s="56">
        <v>0</v>
      </c>
      <c r="B66" s="9" t="s">
        <v>12</v>
      </c>
      <c r="C66" s="8">
        <v>0</v>
      </c>
      <c r="D66" s="10" t="s">
        <v>12</v>
      </c>
      <c r="E66" s="10" t="s">
        <v>12</v>
      </c>
      <c r="F66" s="10" t="s">
        <v>12</v>
      </c>
      <c r="G66" s="10" t="s">
        <v>12</v>
      </c>
      <c r="H66" s="7" t="s">
        <v>12</v>
      </c>
    </row>
    <row r="67" spans="1:8" x14ac:dyDescent="0.25">
      <c r="A67" s="11" t="s">
        <v>15</v>
      </c>
      <c r="B67" s="11"/>
      <c r="C67" s="12">
        <f>SUM(C58:C66)</f>
        <v>380</v>
      </c>
      <c r="D67" s="13">
        <f t="shared" ref="D67:G67" si="5">SUM(D58:D66)</f>
        <v>16</v>
      </c>
      <c r="E67" s="13">
        <f t="shared" si="5"/>
        <v>17.7</v>
      </c>
      <c r="F67" s="13">
        <f t="shared" si="5"/>
        <v>29</v>
      </c>
      <c r="G67" s="13">
        <f t="shared" si="5"/>
        <v>339.9</v>
      </c>
      <c r="H67" s="21"/>
    </row>
    <row r="68" spans="1:8" x14ac:dyDescent="0.25">
      <c r="A68" s="56" t="s">
        <v>16</v>
      </c>
      <c r="B68" s="6"/>
      <c r="C68" s="7"/>
      <c r="D68" s="8"/>
      <c r="E68" s="8"/>
      <c r="F68" s="8"/>
      <c r="G68" s="8"/>
      <c r="H68" s="21"/>
    </row>
    <row r="69" spans="1:8" x14ac:dyDescent="0.25">
      <c r="A69" s="56">
        <v>0</v>
      </c>
      <c r="B69" s="9" t="s">
        <v>31</v>
      </c>
      <c r="C69" s="8">
        <v>180</v>
      </c>
      <c r="D69" s="10">
        <v>0.54</v>
      </c>
      <c r="E69" s="10">
        <v>0.36</v>
      </c>
      <c r="F69" s="10">
        <v>32.6</v>
      </c>
      <c r="G69" s="10">
        <v>136.68</v>
      </c>
      <c r="H69" s="21" t="s">
        <v>14</v>
      </c>
    </row>
    <row r="70" spans="1:8" ht="13.9" hidden="1" x14ac:dyDescent="0.25">
      <c r="A70" s="56">
        <v>0</v>
      </c>
      <c r="B70" s="9" t="s">
        <v>12</v>
      </c>
      <c r="C70" s="8">
        <v>0</v>
      </c>
      <c r="D70" s="10" t="s">
        <v>12</v>
      </c>
      <c r="E70" s="10" t="s">
        <v>12</v>
      </c>
      <c r="F70" s="10" t="s">
        <v>12</v>
      </c>
      <c r="G70" s="10" t="s">
        <v>12</v>
      </c>
      <c r="H70" s="7" t="s">
        <v>12</v>
      </c>
    </row>
    <row r="71" spans="1:8" ht="13.9" hidden="1" x14ac:dyDescent="0.25">
      <c r="A71" s="56">
        <v>0</v>
      </c>
      <c r="B71" s="9" t="s">
        <v>12</v>
      </c>
      <c r="C71" s="8">
        <v>0</v>
      </c>
      <c r="D71" s="10" t="s">
        <v>12</v>
      </c>
      <c r="E71" s="10" t="s">
        <v>12</v>
      </c>
      <c r="F71" s="10" t="s">
        <v>12</v>
      </c>
      <c r="G71" s="10" t="s">
        <v>12</v>
      </c>
      <c r="H71" s="7" t="s">
        <v>12</v>
      </c>
    </row>
    <row r="72" spans="1:8" ht="13.9" hidden="1" x14ac:dyDescent="0.25">
      <c r="A72" s="56">
        <v>0</v>
      </c>
      <c r="B72" s="9" t="s">
        <v>12</v>
      </c>
      <c r="C72" s="8">
        <v>0</v>
      </c>
      <c r="D72" s="10" t="s">
        <v>12</v>
      </c>
      <c r="E72" s="10" t="s">
        <v>12</v>
      </c>
      <c r="F72" s="10" t="s">
        <v>12</v>
      </c>
      <c r="G72" s="10" t="s">
        <v>12</v>
      </c>
      <c r="H72" s="7" t="s">
        <v>12</v>
      </c>
    </row>
    <row r="73" spans="1:8" ht="13.9" hidden="1" x14ac:dyDescent="0.25">
      <c r="A73" s="56">
        <v>0</v>
      </c>
      <c r="B73" s="9" t="s">
        <v>12</v>
      </c>
      <c r="C73" s="8">
        <v>0</v>
      </c>
      <c r="D73" s="10" t="s">
        <v>12</v>
      </c>
      <c r="E73" s="10" t="s">
        <v>12</v>
      </c>
      <c r="F73" s="10" t="s">
        <v>12</v>
      </c>
      <c r="G73" s="10" t="s">
        <v>12</v>
      </c>
      <c r="H73" s="7" t="s">
        <v>12</v>
      </c>
    </row>
    <row r="74" spans="1:8" ht="13.9" hidden="1" x14ac:dyDescent="0.25">
      <c r="A74" s="56">
        <v>0</v>
      </c>
      <c r="B74" s="9" t="s">
        <v>12</v>
      </c>
      <c r="C74" s="8">
        <v>0</v>
      </c>
      <c r="D74" s="10" t="s">
        <v>12</v>
      </c>
      <c r="E74" s="10" t="s">
        <v>12</v>
      </c>
      <c r="F74" s="10" t="s">
        <v>12</v>
      </c>
      <c r="G74" s="10" t="s">
        <v>12</v>
      </c>
      <c r="H74" s="7" t="s">
        <v>12</v>
      </c>
    </row>
    <row r="75" spans="1:8" ht="13.9" hidden="1" x14ac:dyDescent="0.25">
      <c r="A75" s="56">
        <v>0</v>
      </c>
      <c r="B75" s="9" t="s">
        <v>12</v>
      </c>
      <c r="C75" s="8">
        <v>0</v>
      </c>
      <c r="D75" s="10" t="s">
        <v>12</v>
      </c>
      <c r="E75" s="10" t="s">
        <v>12</v>
      </c>
      <c r="F75" s="10" t="s">
        <v>12</v>
      </c>
      <c r="G75" s="10" t="s">
        <v>12</v>
      </c>
      <c r="H75" s="7" t="s">
        <v>12</v>
      </c>
    </row>
    <row r="76" spans="1:8" ht="13.9" hidden="1" x14ac:dyDescent="0.25">
      <c r="A76" s="56">
        <v>0</v>
      </c>
      <c r="B76" s="9" t="s">
        <v>12</v>
      </c>
      <c r="C76" s="8">
        <v>0</v>
      </c>
      <c r="D76" s="10" t="s">
        <v>12</v>
      </c>
      <c r="E76" s="10" t="s">
        <v>12</v>
      </c>
      <c r="F76" s="10" t="s">
        <v>12</v>
      </c>
      <c r="G76" s="10" t="s">
        <v>12</v>
      </c>
      <c r="H76" s="7" t="s">
        <v>12</v>
      </c>
    </row>
    <row r="77" spans="1:8" ht="17.25" customHeight="1" x14ac:dyDescent="0.25">
      <c r="A77" s="11" t="s">
        <v>17</v>
      </c>
      <c r="B77" s="11"/>
      <c r="C77" s="12">
        <f>SUM(C68:C76)</f>
        <v>180</v>
      </c>
      <c r="D77" s="13">
        <f t="shared" ref="D77:G77" si="6">SUM(D68:D76)</f>
        <v>0.54</v>
      </c>
      <c r="E77" s="13">
        <f t="shared" si="6"/>
        <v>0.36</v>
      </c>
      <c r="F77" s="13">
        <f t="shared" si="6"/>
        <v>32.6</v>
      </c>
      <c r="G77" s="13">
        <f t="shared" si="6"/>
        <v>136.68</v>
      </c>
      <c r="H77" s="21"/>
    </row>
    <row r="78" spans="1:8" x14ac:dyDescent="0.25">
      <c r="A78" s="56" t="s">
        <v>18</v>
      </c>
      <c r="B78" s="6"/>
      <c r="C78" s="7"/>
      <c r="D78" s="8"/>
      <c r="E78" s="8"/>
      <c r="F78" s="8"/>
      <c r="G78" s="8"/>
      <c r="H78" s="21"/>
    </row>
    <row r="79" spans="1:8" x14ac:dyDescent="0.25">
      <c r="A79" s="56">
        <v>0</v>
      </c>
      <c r="B79" s="9" t="s">
        <v>227</v>
      </c>
      <c r="C79" s="8">
        <v>60</v>
      </c>
      <c r="D79" s="10">
        <v>0.7</v>
      </c>
      <c r="E79" s="10">
        <v>5.3</v>
      </c>
      <c r="F79" s="10">
        <v>4.5</v>
      </c>
      <c r="G79" s="10">
        <v>68.900000000000006</v>
      </c>
      <c r="H79" s="21" t="s">
        <v>228</v>
      </c>
    </row>
    <row r="80" spans="1:8" x14ac:dyDescent="0.25">
      <c r="A80" s="56">
        <v>0</v>
      </c>
      <c r="B80" s="9" t="s">
        <v>229</v>
      </c>
      <c r="C80" s="8">
        <v>200</v>
      </c>
      <c r="D80" s="10">
        <v>7.9</v>
      </c>
      <c r="E80" s="10">
        <v>3.9</v>
      </c>
      <c r="F80" s="10">
        <v>14.3</v>
      </c>
      <c r="G80" s="10">
        <v>124.1</v>
      </c>
      <c r="H80" s="21" t="s">
        <v>230</v>
      </c>
    </row>
    <row r="81" spans="1:8" x14ac:dyDescent="0.25">
      <c r="A81" s="56">
        <v>0</v>
      </c>
      <c r="B81" s="9" t="s">
        <v>231</v>
      </c>
      <c r="C81" s="8">
        <v>150</v>
      </c>
      <c r="D81" s="10">
        <v>8.1999999999999993</v>
      </c>
      <c r="E81" s="10">
        <v>6.5</v>
      </c>
      <c r="F81" s="10">
        <v>42.8</v>
      </c>
      <c r="G81" s="10">
        <v>262.2</v>
      </c>
      <c r="H81" s="21" t="s">
        <v>232</v>
      </c>
    </row>
    <row r="82" spans="1:8" ht="13.9" hidden="1" x14ac:dyDescent="0.25">
      <c r="A82" s="56">
        <v>0</v>
      </c>
      <c r="B82" s="9" t="s">
        <v>12</v>
      </c>
      <c r="C82" s="8">
        <v>0</v>
      </c>
      <c r="D82" s="10" t="s">
        <v>12</v>
      </c>
      <c r="E82" s="10" t="s">
        <v>12</v>
      </c>
      <c r="F82" s="10" t="s">
        <v>12</v>
      </c>
      <c r="G82" s="10" t="s">
        <v>12</v>
      </c>
      <c r="H82" s="7" t="s">
        <v>12</v>
      </c>
    </row>
    <row r="83" spans="1:8" ht="13.9" hidden="1" x14ac:dyDescent="0.25">
      <c r="A83" s="56">
        <v>0</v>
      </c>
      <c r="B83" s="9" t="s">
        <v>12</v>
      </c>
      <c r="C83" s="8">
        <v>0</v>
      </c>
      <c r="D83" s="10" t="s">
        <v>12</v>
      </c>
      <c r="E83" s="10" t="s">
        <v>12</v>
      </c>
      <c r="F83" s="10" t="s">
        <v>12</v>
      </c>
      <c r="G83" s="10" t="s">
        <v>12</v>
      </c>
      <c r="H83" s="7" t="s">
        <v>12</v>
      </c>
    </row>
    <row r="84" spans="1:8" x14ac:dyDescent="0.25">
      <c r="A84" s="56">
        <v>0</v>
      </c>
      <c r="B84" s="9" t="s">
        <v>233</v>
      </c>
      <c r="C84" s="8">
        <v>60</v>
      </c>
      <c r="D84" s="10">
        <v>9.9</v>
      </c>
      <c r="E84" s="10">
        <v>10.4</v>
      </c>
      <c r="F84" s="10">
        <v>1.4</v>
      </c>
      <c r="G84" s="10">
        <v>139</v>
      </c>
      <c r="H84" s="21" t="s">
        <v>234</v>
      </c>
    </row>
    <row r="85" spans="1:8" x14ac:dyDescent="0.25">
      <c r="A85" s="56">
        <v>0</v>
      </c>
      <c r="B85" s="9" t="s">
        <v>242</v>
      </c>
      <c r="C85" s="8">
        <v>30</v>
      </c>
      <c r="D85" s="10">
        <v>2.2999999999999998</v>
      </c>
      <c r="E85" s="10">
        <v>0.3</v>
      </c>
      <c r="F85" s="10">
        <v>11.5</v>
      </c>
      <c r="G85" s="10">
        <v>57.9</v>
      </c>
      <c r="H85" s="21" t="s">
        <v>14</v>
      </c>
    </row>
    <row r="86" spans="1:8" x14ac:dyDescent="0.25">
      <c r="A86" s="56">
        <v>0</v>
      </c>
      <c r="B86" s="9" t="s">
        <v>235</v>
      </c>
      <c r="C86" s="8">
        <v>180</v>
      </c>
      <c r="D86" s="10">
        <v>1.02</v>
      </c>
      <c r="E86" s="10">
        <v>0</v>
      </c>
      <c r="F86" s="10">
        <v>21.77</v>
      </c>
      <c r="G86" s="10">
        <v>87.14</v>
      </c>
      <c r="H86" s="21" t="s">
        <v>236</v>
      </c>
    </row>
    <row r="87" spans="1:8" x14ac:dyDescent="0.25">
      <c r="A87" s="11" t="s">
        <v>21</v>
      </c>
      <c r="B87" s="11"/>
      <c r="C87" s="12">
        <f>SUM(C78:C86)</f>
        <v>680</v>
      </c>
      <c r="D87" s="13">
        <f t="shared" ref="D87:G87" si="7">SUM(D78:D86)</f>
        <v>30.019999999999996</v>
      </c>
      <c r="E87" s="13">
        <f t="shared" si="7"/>
        <v>26.400000000000002</v>
      </c>
      <c r="F87" s="13">
        <f t="shared" si="7"/>
        <v>96.27</v>
      </c>
      <c r="G87" s="13">
        <f t="shared" si="7"/>
        <v>739.24</v>
      </c>
      <c r="H87" s="21"/>
    </row>
    <row r="88" spans="1:8" x14ac:dyDescent="0.25">
      <c r="A88" s="56" t="s">
        <v>22</v>
      </c>
      <c r="B88" s="9" t="s">
        <v>67</v>
      </c>
      <c r="C88" s="7">
        <v>100</v>
      </c>
      <c r="D88" s="8">
        <v>0.4</v>
      </c>
      <c r="E88" s="8">
        <v>0.33</v>
      </c>
      <c r="F88" s="8">
        <v>8.93</v>
      </c>
      <c r="G88" s="8">
        <v>40.33</v>
      </c>
      <c r="H88" s="21" t="s">
        <v>14</v>
      </c>
    </row>
    <row r="89" spans="1:8" x14ac:dyDescent="0.25">
      <c r="A89" s="56">
        <v>0</v>
      </c>
      <c r="B89" s="9" t="s">
        <v>23</v>
      </c>
      <c r="C89" s="8">
        <v>180</v>
      </c>
      <c r="D89" s="10">
        <v>4.7</v>
      </c>
      <c r="E89" s="10">
        <v>5.0999999999999996</v>
      </c>
      <c r="F89" s="10">
        <v>7.7</v>
      </c>
      <c r="G89" s="10">
        <v>95.4</v>
      </c>
      <c r="H89" s="21" t="s">
        <v>14</v>
      </c>
    </row>
    <row r="90" spans="1:8" x14ac:dyDescent="0.25">
      <c r="A90" s="56">
        <v>0</v>
      </c>
      <c r="B90" s="9" t="s">
        <v>237</v>
      </c>
      <c r="C90" s="8">
        <v>40</v>
      </c>
      <c r="D90" s="10">
        <v>1.2</v>
      </c>
      <c r="E90" s="10">
        <v>1</v>
      </c>
      <c r="F90" s="10">
        <v>29.2</v>
      </c>
      <c r="G90" s="10">
        <v>143.4</v>
      </c>
      <c r="H90" s="21" t="s">
        <v>14</v>
      </c>
    </row>
    <row r="91" spans="1:8" ht="13.9" hidden="1" x14ac:dyDescent="0.25">
      <c r="A91" s="56">
        <v>0</v>
      </c>
      <c r="B91" s="9" t="s">
        <v>12</v>
      </c>
      <c r="C91" s="8">
        <v>0</v>
      </c>
      <c r="D91" s="10" t="s">
        <v>12</v>
      </c>
      <c r="E91" s="10" t="s">
        <v>12</v>
      </c>
      <c r="F91" s="10" t="s">
        <v>12</v>
      </c>
      <c r="G91" s="10" t="s">
        <v>12</v>
      </c>
      <c r="H91" s="7" t="s">
        <v>12</v>
      </c>
    </row>
    <row r="92" spans="1:8" ht="13.9" hidden="1" x14ac:dyDescent="0.25">
      <c r="A92" s="56">
        <v>0</v>
      </c>
      <c r="B92" s="9" t="s">
        <v>12</v>
      </c>
      <c r="C92" s="8">
        <v>0</v>
      </c>
      <c r="D92" s="10" t="s">
        <v>12</v>
      </c>
      <c r="E92" s="10" t="s">
        <v>12</v>
      </c>
      <c r="F92" s="10" t="s">
        <v>12</v>
      </c>
      <c r="G92" s="10" t="s">
        <v>12</v>
      </c>
      <c r="H92" s="7" t="s">
        <v>12</v>
      </c>
    </row>
    <row r="93" spans="1:8" ht="13.9" hidden="1" x14ac:dyDescent="0.25">
      <c r="A93" s="56">
        <v>0</v>
      </c>
      <c r="B93" s="9" t="s">
        <v>12</v>
      </c>
      <c r="C93" s="8">
        <v>0</v>
      </c>
      <c r="D93" s="10" t="s">
        <v>12</v>
      </c>
      <c r="E93" s="10" t="s">
        <v>12</v>
      </c>
      <c r="F93" s="10" t="s">
        <v>12</v>
      </c>
      <c r="G93" s="10" t="s">
        <v>12</v>
      </c>
      <c r="H93" s="7" t="s">
        <v>12</v>
      </c>
    </row>
    <row r="94" spans="1:8" ht="13.9" hidden="1" x14ac:dyDescent="0.25">
      <c r="A94" s="56">
        <v>0</v>
      </c>
      <c r="B94" s="9" t="s">
        <v>12</v>
      </c>
      <c r="C94" s="8">
        <v>0</v>
      </c>
      <c r="D94" s="10" t="s">
        <v>12</v>
      </c>
      <c r="E94" s="10" t="s">
        <v>12</v>
      </c>
      <c r="F94" s="10" t="s">
        <v>12</v>
      </c>
      <c r="G94" s="10" t="s">
        <v>12</v>
      </c>
      <c r="H94" s="7" t="s">
        <v>12</v>
      </c>
    </row>
    <row r="95" spans="1:8" ht="13.9" hidden="1" x14ac:dyDescent="0.25">
      <c r="A95" s="56">
        <v>0</v>
      </c>
      <c r="B95" s="9" t="s">
        <v>12</v>
      </c>
      <c r="C95" s="8">
        <v>0</v>
      </c>
      <c r="D95" s="10" t="s">
        <v>12</v>
      </c>
      <c r="E95" s="10" t="s">
        <v>12</v>
      </c>
      <c r="F95" s="10" t="s">
        <v>12</v>
      </c>
      <c r="G95" s="10" t="s">
        <v>12</v>
      </c>
      <c r="H95" s="7" t="s">
        <v>12</v>
      </c>
    </row>
    <row r="96" spans="1:8" ht="13.9" hidden="1" x14ac:dyDescent="0.25">
      <c r="A96" s="56">
        <v>0</v>
      </c>
      <c r="B96" s="9" t="s">
        <v>12</v>
      </c>
      <c r="C96" s="8">
        <v>0</v>
      </c>
      <c r="D96" s="10" t="s">
        <v>12</v>
      </c>
      <c r="E96" s="10" t="s">
        <v>12</v>
      </c>
      <c r="F96" s="10" t="s">
        <v>12</v>
      </c>
      <c r="G96" s="10" t="s">
        <v>12</v>
      </c>
      <c r="H96" s="7" t="s">
        <v>12</v>
      </c>
    </row>
    <row r="97" spans="1:8" x14ac:dyDescent="0.25">
      <c r="A97" s="11" t="s">
        <v>24</v>
      </c>
      <c r="B97" s="11"/>
      <c r="C97" s="12">
        <f>SUM(C88:C96)</f>
        <v>320</v>
      </c>
      <c r="D97" s="13">
        <f t="shared" ref="D97:G97" si="8">SUM(D88:D96)</f>
        <v>6.3000000000000007</v>
      </c>
      <c r="E97" s="13">
        <f t="shared" si="8"/>
        <v>6.43</v>
      </c>
      <c r="F97" s="13">
        <f t="shared" si="8"/>
        <v>45.83</v>
      </c>
      <c r="G97" s="13">
        <f t="shared" si="8"/>
        <v>279.13</v>
      </c>
      <c r="H97" s="21"/>
    </row>
    <row r="98" spans="1:8" x14ac:dyDescent="0.25">
      <c r="A98" s="59" t="s">
        <v>25</v>
      </c>
      <c r="B98" s="11"/>
      <c r="C98" s="8"/>
      <c r="D98" s="8"/>
      <c r="E98" s="8"/>
      <c r="F98" s="8"/>
      <c r="G98" s="8"/>
      <c r="H98" s="21"/>
    </row>
    <row r="99" spans="1:8" ht="13.9" hidden="1" x14ac:dyDescent="0.25">
      <c r="A99" s="59">
        <v>0</v>
      </c>
      <c r="B99" s="9" t="s">
        <v>12</v>
      </c>
      <c r="C99" s="8">
        <v>0</v>
      </c>
      <c r="D99" s="10" t="s">
        <v>12</v>
      </c>
      <c r="E99" s="10" t="s">
        <v>12</v>
      </c>
      <c r="F99" s="10" t="s">
        <v>12</v>
      </c>
      <c r="G99" s="10" t="s">
        <v>12</v>
      </c>
      <c r="H99" s="7" t="s">
        <v>12</v>
      </c>
    </row>
    <row r="100" spans="1:8" x14ac:dyDescent="0.25">
      <c r="A100" s="59">
        <v>0</v>
      </c>
      <c r="B100" s="9"/>
      <c r="C100" s="8"/>
      <c r="D100" s="10"/>
      <c r="E100" s="10"/>
      <c r="F100" s="10"/>
      <c r="G100" s="10"/>
      <c r="H100" s="21"/>
    </row>
    <row r="101" spans="1:8" x14ac:dyDescent="0.25">
      <c r="A101" s="59">
        <v>0</v>
      </c>
      <c r="B101" s="9"/>
      <c r="C101" s="8"/>
      <c r="D101" s="10"/>
      <c r="E101" s="10"/>
      <c r="F101" s="10"/>
      <c r="G101" s="10"/>
      <c r="H101" s="21"/>
    </row>
    <row r="102" spans="1:8" x14ac:dyDescent="0.25">
      <c r="A102" s="59">
        <v>0</v>
      </c>
      <c r="B102" s="9" t="s">
        <v>238</v>
      </c>
      <c r="C102" s="8">
        <v>150</v>
      </c>
      <c r="D102" s="10">
        <v>16.725000000000001</v>
      </c>
      <c r="E102" s="10">
        <v>14.55</v>
      </c>
      <c r="F102" s="10">
        <v>10.8</v>
      </c>
      <c r="G102" s="10">
        <v>240.75</v>
      </c>
      <c r="H102" s="21" t="s">
        <v>239</v>
      </c>
    </row>
    <row r="103" spans="1:8" x14ac:dyDescent="0.25">
      <c r="A103" s="59">
        <v>0</v>
      </c>
      <c r="B103" s="9" t="s">
        <v>240</v>
      </c>
      <c r="C103" s="8">
        <v>200</v>
      </c>
      <c r="D103" s="10">
        <v>0.2</v>
      </c>
      <c r="E103" s="10">
        <v>0</v>
      </c>
      <c r="F103" s="10">
        <v>6.6</v>
      </c>
      <c r="G103" s="10">
        <v>27.6</v>
      </c>
      <c r="H103" s="21" t="s">
        <v>241</v>
      </c>
    </row>
    <row r="104" spans="1:8" x14ac:dyDescent="0.25">
      <c r="A104" s="59">
        <v>0</v>
      </c>
      <c r="B104" s="9" t="s">
        <v>242</v>
      </c>
      <c r="C104" s="8">
        <v>30</v>
      </c>
      <c r="D104" s="10">
        <v>2.2999999999999998</v>
      </c>
      <c r="E104" s="10">
        <v>0.3</v>
      </c>
      <c r="F104" s="10">
        <v>11.5</v>
      </c>
      <c r="G104" s="10">
        <v>57.9</v>
      </c>
      <c r="H104" s="21" t="s">
        <v>14</v>
      </c>
    </row>
    <row r="105" spans="1:8" x14ac:dyDescent="0.25">
      <c r="A105" s="59">
        <v>0</v>
      </c>
      <c r="B105" s="9"/>
      <c r="C105" s="8"/>
      <c r="D105" s="10"/>
      <c r="E105" s="10"/>
      <c r="F105" s="10"/>
      <c r="G105" s="10"/>
      <c r="H105" s="21"/>
    </row>
    <row r="106" spans="1:8" ht="13.9" hidden="1" x14ac:dyDescent="0.25">
      <c r="A106" s="59">
        <v>0</v>
      </c>
      <c r="B106" s="9" t="s">
        <v>12</v>
      </c>
      <c r="C106" s="8">
        <v>0</v>
      </c>
      <c r="D106" s="10" t="s">
        <v>12</v>
      </c>
      <c r="E106" s="10" t="s">
        <v>12</v>
      </c>
      <c r="F106" s="10" t="s">
        <v>12</v>
      </c>
      <c r="G106" s="10" t="s">
        <v>12</v>
      </c>
      <c r="H106" s="7" t="s">
        <v>12</v>
      </c>
    </row>
    <row r="107" spans="1:8" x14ac:dyDescent="0.25">
      <c r="A107" s="11" t="s">
        <v>26</v>
      </c>
      <c r="B107" s="11"/>
      <c r="C107" s="12">
        <f>SUM(C98:C106)</f>
        <v>380</v>
      </c>
      <c r="D107" s="13">
        <f t="shared" ref="D107:G107" si="9">SUM(D98:D106)</f>
        <v>19.225000000000001</v>
      </c>
      <c r="E107" s="13">
        <f t="shared" si="9"/>
        <v>14.850000000000001</v>
      </c>
      <c r="F107" s="13">
        <f t="shared" si="9"/>
        <v>28.9</v>
      </c>
      <c r="G107" s="13">
        <f t="shared" si="9"/>
        <v>326.25</v>
      </c>
      <c r="H107" s="21"/>
    </row>
    <row r="108" spans="1:8" x14ac:dyDescent="0.25">
      <c r="A108" s="66" t="s">
        <v>27</v>
      </c>
      <c r="B108" s="66"/>
      <c r="C108" s="66"/>
      <c r="D108" s="67">
        <f>D67+D77+D87+D97+D107</f>
        <v>72.085000000000008</v>
      </c>
      <c r="E108" s="67">
        <f t="shared" ref="E108:G108" si="10">E67+E77+E87+E97+E107</f>
        <v>65.740000000000009</v>
      </c>
      <c r="F108" s="67">
        <f t="shared" si="10"/>
        <v>232.6</v>
      </c>
      <c r="G108" s="67">
        <f t="shared" si="10"/>
        <v>1821.1999999999998</v>
      </c>
      <c r="H108" s="68"/>
    </row>
    <row r="109" spans="1:8" x14ac:dyDescent="0.25">
      <c r="A109" s="6"/>
      <c r="B109" s="54" t="s">
        <v>32</v>
      </c>
      <c r="C109" s="7"/>
      <c r="D109" s="8"/>
      <c r="E109" s="8"/>
      <c r="F109" s="8"/>
      <c r="G109" s="8"/>
      <c r="H109" s="21"/>
    </row>
    <row r="110" spans="1:8" x14ac:dyDescent="0.25">
      <c r="A110" s="56" t="s">
        <v>10</v>
      </c>
      <c r="B110" s="6"/>
      <c r="C110" s="7"/>
      <c r="D110" s="8"/>
      <c r="E110" s="8"/>
      <c r="F110" s="8"/>
      <c r="G110" s="8"/>
      <c r="H110" s="21"/>
    </row>
    <row r="111" spans="1:8" x14ac:dyDescent="0.25">
      <c r="A111" s="56">
        <v>0</v>
      </c>
      <c r="B111" s="9" t="s">
        <v>29</v>
      </c>
      <c r="C111" s="8">
        <v>10</v>
      </c>
      <c r="D111" s="10">
        <v>0.1</v>
      </c>
      <c r="E111" s="10">
        <v>8.3000000000000007</v>
      </c>
      <c r="F111" s="10">
        <v>0.1</v>
      </c>
      <c r="G111" s="10">
        <v>74.900000000000006</v>
      </c>
      <c r="H111" s="21" t="s">
        <v>30</v>
      </c>
    </row>
    <row r="112" spans="1:8" ht="13.9" hidden="1" x14ac:dyDescent="0.25">
      <c r="A112" s="56">
        <v>0</v>
      </c>
      <c r="B112" s="9" t="s">
        <v>12</v>
      </c>
      <c r="C112" s="8">
        <v>0</v>
      </c>
      <c r="D112" s="10" t="s">
        <v>12</v>
      </c>
      <c r="E112" s="10" t="s">
        <v>12</v>
      </c>
      <c r="F112" s="10" t="s">
        <v>12</v>
      </c>
      <c r="G112" s="10" t="s">
        <v>12</v>
      </c>
      <c r="H112" s="7" t="s">
        <v>12</v>
      </c>
    </row>
    <row r="113" spans="1:8" x14ac:dyDescent="0.25">
      <c r="A113" s="56">
        <v>0</v>
      </c>
      <c r="B113" s="9" t="s">
        <v>243</v>
      </c>
      <c r="C113" s="8">
        <v>180</v>
      </c>
      <c r="D113" s="10">
        <v>4.266</v>
      </c>
      <c r="E113" s="10">
        <v>4.9320000000000004</v>
      </c>
      <c r="F113" s="10">
        <v>16.847999999999999</v>
      </c>
      <c r="G113" s="10">
        <v>128.86199999999999</v>
      </c>
      <c r="H113" s="21" t="s">
        <v>244</v>
      </c>
    </row>
    <row r="114" spans="1:8" x14ac:dyDescent="0.25">
      <c r="A114" s="56">
        <v>0</v>
      </c>
      <c r="B114" s="9" t="s">
        <v>242</v>
      </c>
      <c r="C114" s="8">
        <v>30</v>
      </c>
      <c r="D114" s="10">
        <v>2.2999999999999998</v>
      </c>
      <c r="E114" s="10">
        <v>0.3</v>
      </c>
      <c r="F114" s="10">
        <v>11.5</v>
      </c>
      <c r="G114" s="10">
        <v>57.9</v>
      </c>
      <c r="H114" s="21" t="s">
        <v>14</v>
      </c>
    </row>
    <row r="115" spans="1:8" x14ac:dyDescent="0.25">
      <c r="A115" s="56">
        <v>0</v>
      </c>
      <c r="B115" s="9" t="s">
        <v>245</v>
      </c>
      <c r="C115" s="8">
        <v>200</v>
      </c>
      <c r="D115" s="10">
        <v>3.8</v>
      </c>
      <c r="E115" s="10">
        <v>3.5</v>
      </c>
      <c r="F115" s="10">
        <v>11.1</v>
      </c>
      <c r="G115" s="10">
        <v>90.8</v>
      </c>
      <c r="H115" s="21" t="s">
        <v>246</v>
      </c>
    </row>
    <row r="116" spans="1:8" x14ac:dyDescent="0.25">
      <c r="A116" s="56">
        <v>0</v>
      </c>
      <c r="B116" s="9"/>
      <c r="C116" s="8"/>
      <c r="D116" s="10"/>
      <c r="E116" s="10"/>
      <c r="F116" s="10"/>
      <c r="G116" s="10"/>
      <c r="H116" s="21"/>
    </row>
    <row r="117" spans="1:8" ht="13.9" hidden="1" x14ac:dyDescent="0.25">
      <c r="A117" s="56">
        <v>0</v>
      </c>
      <c r="B117" s="9" t="s">
        <v>12</v>
      </c>
      <c r="C117" s="8">
        <v>0</v>
      </c>
      <c r="D117" s="10" t="s">
        <v>12</v>
      </c>
      <c r="E117" s="10" t="s">
        <v>12</v>
      </c>
      <c r="F117" s="10" t="s">
        <v>12</v>
      </c>
      <c r="G117" s="10" t="s">
        <v>12</v>
      </c>
      <c r="H117" s="7" t="s">
        <v>12</v>
      </c>
    </row>
    <row r="118" spans="1:8" ht="13.9" hidden="1" x14ac:dyDescent="0.25">
      <c r="A118" s="56">
        <v>0</v>
      </c>
      <c r="B118" s="9" t="s">
        <v>12</v>
      </c>
      <c r="C118" s="8">
        <v>0</v>
      </c>
      <c r="D118" s="10" t="s">
        <v>12</v>
      </c>
      <c r="E118" s="10" t="s">
        <v>12</v>
      </c>
      <c r="F118" s="10" t="s">
        <v>12</v>
      </c>
      <c r="G118" s="10" t="s">
        <v>12</v>
      </c>
      <c r="H118" s="7" t="s">
        <v>12</v>
      </c>
    </row>
    <row r="119" spans="1:8" x14ac:dyDescent="0.25">
      <c r="A119" s="11" t="s">
        <v>15</v>
      </c>
      <c r="B119" s="11"/>
      <c r="C119" s="12">
        <f>SUM(C110:C118)</f>
        <v>420</v>
      </c>
      <c r="D119" s="13">
        <f t="shared" ref="D119:G119" si="11">SUM(D110:D118)</f>
        <v>10.465999999999999</v>
      </c>
      <c r="E119" s="13">
        <f t="shared" si="11"/>
        <v>17.032000000000004</v>
      </c>
      <c r="F119" s="13">
        <f t="shared" si="11"/>
        <v>39.548000000000002</v>
      </c>
      <c r="G119" s="13">
        <f t="shared" si="11"/>
        <v>352.46199999999999</v>
      </c>
      <c r="H119" s="21"/>
    </row>
    <row r="120" spans="1:8" x14ac:dyDescent="0.25">
      <c r="A120" s="56" t="s">
        <v>16</v>
      </c>
      <c r="B120" s="6"/>
      <c r="C120" s="7"/>
      <c r="D120" s="8"/>
      <c r="E120" s="8"/>
      <c r="F120" s="8"/>
      <c r="G120" s="8"/>
      <c r="H120" s="21"/>
    </row>
    <row r="121" spans="1:8" ht="13.9" hidden="1" x14ac:dyDescent="0.25">
      <c r="A121" s="56">
        <v>0</v>
      </c>
      <c r="B121" s="9" t="s">
        <v>12</v>
      </c>
      <c r="C121" s="8">
        <v>0</v>
      </c>
      <c r="D121" s="10" t="s">
        <v>12</v>
      </c>
      <c r="E121" s="10" t="s">
        <v>12</v>
      </c>
      <c r="F121" s="10" t="s">
        <v>12</v>
      </c>
      <c r="G121" s="10" t="s">
        <v>12</v>
      </c>
      <c r="H121" s="7" t="s">
        <v>12</v>
      </c>
    </row>
    <row r="122" spans="1:8" x14ac:dyDescent="0.25">
      <c r="A122" s="56">
        <v>0</v>
      </c>
      <c r="B122" s="9" t="s">
        <v>31</v>
      </c>
      <c r="C122" s="8">
        <v>180</v>
      </c>
      <c r="D122" s="10">
        <v>0.54</v>
      </c>
      <c r="E122" s="10">
        <v>0.36</v>
      </c>
      <c r="F122" s="10">
        <v>32.6</v>
      </c>
      <c r="G122" s="10">
        <v>136.68</v>
      </c>
      <c r="H122" s="21" t="s">
        <v>14</v>
      </c>
    </row>
    <row r="123" spans="1:8" ht="13.9" hidden="1" x14ac:dyDescent="0.25">
      <c r="A123" s="56">
        <v>0</v>
      </c>
      <c r="B123" s="9" t="s">
        <v>12</v>
      </c>
      <c r="C123" s="8">
        <v>0</v>
      </c>
      <c r="D123" s="10" t="s">
        <v>12</v>
      </c>
      <c r="E123" s="10" t="s">
        <v>12</v>
      </c>
      <c r="F123" s="10" t="s">
        <v>12</v>
      </c>
      <c r="G123" s="10" t="s">
        <v>12</v>
      </c>
      <c r="H123" s="7" t="s">
        <v>12</v>
      </c>
    </row>
    <row r="124" spans="1:8" ht="13.9" hidden="1" x14ac:dyDescent="0.25">
      <c r="A124" s="56">
        <v>0</v>
      </c>
      <c r="B124" s="9" t="s">
        <v>12</v>
      </c>
      <c r="C124" s="8">
        <v>0</v>
      </c>
      <c r="D124" s="10" t="s">
        <v>12</v>
      </c>
      <c r="E124" s="10" t="s">
        <v>12</v>
      </c>
      <c r="F124" s="10" t="s">
        <v>12</v>
      </c>
      <c r="G124" s="10" t="s">
        <v>12</v>
      </c>
      <c r="H124" s="7" t="s">
        <v>12</v>
      </c>
    </row>
    <row r="125" spans="1:8" ht="13.9" hidden="1" x14ac:dyDescent="0.25">
      <c r="A125" s="56">
        <v>0</v>
      </c>
      <c r="B125" s="9" t="s">
        <v>12</v>
      </c>
      <c r="C125" s="8">
        <v>0</v>
      </c>
      <c r="D125" s="10" t="s">
        <v>12</v>
      </c>
      <c r="E125" s="10" t="s">
        <v>12</v>
      </c>
      <c r="F125" s="10" t="s">
        <v>12</v>
      </c>
      <c r="G125" s="10" t="s">
        <v>12</v>
      </c>
      <c r="H125" s="7" t="s">
        <v>12</v>
      </c>
    </row>
    <row r="126" spans="1:8" ht="13.9" hidden="1" x14ac:dyDescent="0.25">
      <c r="A126" s="56">
        <v>0</v>
      </c>
      <c r="B126" s="9" t="s">
        <v>12</v>
      </c>
      <c r="C126" s="8">
        <v>0</v>
      </c>
      <c r="D126" s="10" t="s">
        <v>12</v>
      </c>
      <c r="E126" s="10" t="s">
        <v>12</v>
      </c>
      <c r="F126" s="10" t="s">
        <v>12</v>
      </c>
      <c r="G126" s="10" t="s">
        <v>12</v>
      </c>
      <c r="H126" s="7" t="s">
        <v>12</v>
      </c>
    </row>
    <row r="127" spans="1:8" ht="13.9" hidden="1" x14ac:dyDescent="0.25">
      <c r="A127" s="56">
        <v>0</v>
      </c>
      <c r="B127" s="9" t="s">
        <v>12</v>
      </c>
      <c r="C127" s="8">
        <v>0</v>
      </c>
      <c r="D127" s="10" t="s">
        <v>12</v>
      </c>
      <c r="E127" s="10" t="s">
        <v>12</v>
      </c>
      <c r="F127" s="10" t="s">
        <v>12</v>
      </c>
      <c r="G127" s="10" t="s">
        <v>12</v>
      </c>
      <c r="H127" s="7" t="s">
        <v>12</v>
      </c>
    </row>
    <row r="128" spans="1:8" ht="13.9" hidden="1" x14ac:dyDescent="0.25">
      <c r="A128" s="56">
        <v>0</v>
      </c>
      <c r="B128" s="9" t="s">
        <v>12</v>
      </c>
      <c r="C128" s="8">
        <v>0</v>
      </c>
      <c r="D128" s="10" t="s">
        <v>12</v>
      </c>
      <c r="E128" s="10" t="s">
        <v>12</v>
      </c>
      <c r="F128" s="10" t="s">
        <v>12</v>
      </c>
      <c r="G128" s="10" t="s">
        <v>12</v>
      </c>
      <c r="H128" s="7" t="s">
        <v>12</v>
      </c>
    </row>
    <row r="129" spans="1:8" ht="17.25" customHeight="1" x14ac:dyDescent="0.25">
      <c r="A129" s="11" t="s">
        <v>17</v>
      </c>
      <c r="B129" s="11"/>
      <c r="C129" s="12">
        <f>SUM(C120:C128)</f>
        <v>180</v>
      </c>
      <c r="D129" s="13">
        <f t="shared" ref="D129:G129" si="12">SUM(D120:D128)</f>
        <v>0.54</v>
      </c>
      <c r="E129" s="13">
        <f t="shared" si="12"/>
        <v>0.36</v>
      </c>
      <c r="F129" s="13">
        <f t="shared" si="12"/>
        <v>32.6</v>
      </c>
      <c r="G129" s="13">
        <f t="shared" si="12"/>
        <v>136.68</v>
      </c>
      <c r="H129" s="21"/>
    </row>
    <row r="130" spans="1:8" x14ac:dyDescent="0.25">
      <c r="A130" s="56" t="s">
        <v>18</v>
      </c>
      <c r="B130" s="9" t="s">
        <v>247</v>
      </c>
      <c r="C130" s="7">
        <v>200</v>
      </c>
      <c r="D130" s="8">
        <v>0.5</v>
      </c>
      <c r="E130" s="8">
        <v>0</v>
      </c>
      <c r="F130" s="8">
        <v>27</v>
      </c>
      <c r="G130" s="8">
        <v>110.2</v>
      </c>
      <c r="H130" s="21" t="s">
        <v>248</v>
      </c>
    </row>
    <row r="131" spans="1:8" x14ac:dyDescent="0.25">
      <c r="A131" s="56">
        <v>0</v>
      </c>
      <c r="B131" s="9" t="s">
        <v>249</v>
      </c>
      <c r="C131" s="8">
        <v>60</v>
      </c>
      <c r="D131" s="10">
        <v>1.5</v>
      </c>
      <c r="E131" s="10">
        <v>6</v>
      </c>
      <c r="F131" s="10">
        <v>6.8</v>
      </c>
      <c r="G131" s="10">
        <v>87.4</v>
      </c>
      <c r="H131" s="51" t="s">
        <v>250</v>
      </c>
    </row>
    <row r="132" spans="1:8" x14ac:dyDescent="0.25">
      <c r="A132" s="56">
        <v>0</v>
      </c>
      <c r="B132" s="9" t="s">
        <v>251</v>
      </c>
      <c r="C132" s="8">
        <v>200</v>
      </c>
      <c r="D132" s="10">
        <v>1.96</v>
      </c>
      <c r="E132" s="10">
        <v>4.9400000000000004</v>
      </c>
      <c r="F132" s="10">
        <v>11.66</v>
      </c>
      <c r="G132" s="10">
        <v>98.88</v>
      </c>
      <c r="H132" s="21" t="s">
        <v>252</v>
      </c>
    </row>
    <row r="133" spans="1:8" x14ac:dyDescent="0.25">
      <c r="A133" s="56">
        <v>0</v>
      </c>
      <c r="B133" s="9" t="s">
        <v>253</v>
      </c>
      <c r="C133" s="8">
        <v>60</v>
      </c>
      <c r="D133" s="10">
        <v>11.6</v>
      </c>
      <c r="E133" s="10">
        <v>2.88</v>
      </c>
      <c r="F133" s="10">
        <v>7.52</v>
      </c>
      <c r="G133" s="10">
        <v>102.64</v>
      </c>
      <c r="H133" s="21" t="s">
        <v>254</v>
      </c>
    </row>
    <row r="134" spans="1:8" ht="13.9" hidden="1" x14ac:dyDescent="0.25">
      <c r="A134" s="56">
        <v>0</v>
      </c>
      <c r="B134" s="9" t="s">
        <v>12</v>
      </c>
      <c r="C134" s="8">
        <v>0</v>
      </c>
      <c r="D134" s="10" t="s">
        <v>12</v>
      </c>
      <c r="E134" s="10" t="s">
        <v>12</v>
      </c>
      <c r="F134" s="10" t="s">
        <v>12</v>
      </c>
      <c r="G134" s="10" t="s">
        <v>12</v>
      </c>
      <c r="H134" s="7" t="s">
        <v>12</v>
      </c>
    </row>
    <row r="135" spans="1:8" ht="13.9" hidden="1" x14ac:dyDescent="0.25">
      <c r="A135" s="56">
        <v>0</v>
      </c>
      <c r="B135" s="9" t="s">
        <v>12</v>
      </c>
      <c r="C135" s="8">
        <v>0</v>
      </c>
      <c r="D135" s="10" t="s">
        <v>12</v>
      </c>
      <c r="E135" s="10" t="s">
        <v>12</v>
      </c>
      <c r="F135" s="10" t="s">
        <v>12</v>
      </c>
      <c r="G135" s="10" t="s">
        <v>12</v>
      </c>
      <c r="H135" s="7" t="s">
        <v>12</v>
      </c>
    </row>
    <row r="136" spans="1:8" x14ac:dyDescent="0.25">
      <c r="A136" s="56">
        <v>0</v>
      </c>
      <c r="B136" s="9" t="s">
        <v>255</v>
      </c>
      <c r="C136" s="8">
        <v>150</v>
      </c>
      <c r="D136" s="10">
        <v>4.5</v>
      </c>
      <c r="E136" s="10">
        <v>6.9</v>
      </c>
      <c r="F136" s="10">
        <v>28.1</v>
      </c>
      <c r="G136" s="10">
        <v>192</v>
      </c>
      <c r="H136" s="21" t="s">
        <v>256</v>
      </c>
    </row>
    <row r="137" spans="1:8" x14ac:dyDescent="0.25">
      <c r="A137" s="56">
        <v>0</v>
      </c>
      <c r="B137" s="9" t="s">
        <v>242</v>
      </c>
      <c r="C137" s="8">
        <v>30</v>
      </c>
      <c r="D137" s="10">
        <v>2.2999999999999998</v>
      </c>
      <c r="E137" s="10">
        <v>0.3</v>
      </c>
      <c r="F137" s="10">
        <v>11.5</v>
      </c>
      <c r="G137" s="10">
        <v>57.9</v>
      </c>
      <c r="H137" s="21" t="s">
        <v>14</v>
      </c>
    </row>
    <row r="138" spans="1:8" x14ac:dyDescent="0.25">
      <c r="A138" s="56">
        <v>0</v>
      </c>
      <c r="B138" s="9"/>
      <c r="C138" s="8"/>
      <c r="D138" s="10"/>
      <c r="E138" s="10"/>
      <c r="F138" s="10"/>
      <c r="G138" s="10"/>
      <c r="H138" s="21"/>
    </row>
    <row r="139" spans="1:8" x14ac:dyDescent="0.25">
      <c r="A139" s="11" t="s">
        <v>21</v>
      </c>
      <c r="B139" s="11"/>
      <c r="C139" s="12">
        <f>SUM(C130:C138)</f>
        <v>700</v>
      </c>
      <c r="D139" s="13">
        <f t="shared" ref="D139:G139" si="13">SUM(D130:D138)</f>
        <v>22.36</v>
      </c>
      <c r="E139" s="13">
        <f t="shared" si="13"/>
        <v>21.02</v>
      </c>
      <c r="F139" s="13">
        <f t="shared" si="13"/>
        <v>92.579999999999984</v>
      </c>
      <c r="G139" s="13">
        <f t="shared" si="13"/>
        <v>649.02</v>
      </c>
      <c r="H139" s="21"/>
    </row>
    <row r="140" spans="1:8" x14ac:dyDescent="0.25">
      <c r="A140" s="56" t="s">
        <v>22</v>
      </c>
      <c r="B140" s="9" t="s">
        <v>67</v>
      </c>
      <c r="C140" s="7">
        <v>100</v>
      </c>
      <c r="D140" s="8">
        <v>0.4</v>
      </c>
      <c r="E140" s="8">
        <v>0.33</v>
      </c>
      <c r="F140" s="8">
        <v>8.93</v>
      </c>
      <c r="G140" s="8">
        <v>40.33</v>
      </c>
      <c r="H140" s="21" t="s">
        <v>14</v>
      </c>
    </row>
    <row r="141" spans="1:8" x14ac:dyDescent="0.25">
      <c r="A141" s="56">
        <v>0</v>
      </c>
      <c r="B141" s="9" t="s">
        <v>23</v>
      </c>
      <c r="C141" s="8">
        <v>180</v>
      </c>
      <c r="D141" s="10">
        <v>4.7</v>
      </c>
      <c r="E141" s="10">
        <v>5.0999999999999996</v>
      </c>
      <c r="F141" s="10">
        <v>7.7</v>
      </c>
      <c r="G141" s="10">
        <v>95.4</v>
      </c>
      <c r="H141" s="21" t="s">
        <v>14</v>
      </c>
    </row>
    <row r="142" spans="1:8" x14ac:dyDescent="0.25">
      <c r="A142" s="56">
        <v>0</v>
      </c>
      <c r="B142" s="9" t="s">
        <v>108</v>
      </c>
      <c r="C142" s="8">
        <v>50</v>
      </c>
      <c r="D142" s="10">
        <v>0.1</v>
      </c>
      <c r="E142" s="10">
        <v>1.9</v>
      </c>
      <c r="F142" s="10">
        <v>2.1</v>
      </c>
      <c r="G142" s="10">
        <v>54</v>
      </c>
      <c r="H142" s="21" t="s">
        <v>14</v>
      </c>
    </row>
    <row r="143" spans="1:8" ht="13.9" hidden="1" x14ac:dyDescent="0.25">
      <c r="A143" s="56">
        <v>0</v>
      </c>
      <c r="B143" s="9" t="s">
        <v>12</v>
      </c>
      <c r="C143" s="8">
        <v>0</v>
      </c>
      <c r="D143" s="10" t="s">
        <v>12</v>
      </c>
      <c r="E143" s="10" t="s">
        <v>12</v>
      </c>
      <c r="F143" s="10" t="s">
        <v>12</v>
      </c>
      <c r="G143" s="10" t="s">
        <v>12</v>
      </c>
      <c r="H143" s="7" t="s">
        <v>12</v>
      </c>
    </row>
    <row r="144" spans="1:8" ht="13.9" hidden="1" x14ac:dyDescent="0.25">
      <c r="A144" s="56">
        <v>0</v>
      </c>
      <c r="B144" s="9" t="s">
        <v>12</v>
      </c>
      <c r="C144" s="8">
        <v>0</v>
      </c>
      <c r="D144" s="10" t="s">
        <v>12</v>
      </c>
      <c r="E144" s="10" t="s">
        <v>12</v>
      </c>
      <c r="F144" s="10" t="s">
        <v>12</v>
      </c>
      <c r="G144" s="10" t="s">
        <v>12</v>
      </c>
      <c r="H144" s="7" t="s">
        <v>12</v>
      </c>
    </row>
    <row r="145" spans="1:8" ht="13.9" hidden="1" x14ac:dyDescent="0.25">
      <c r="A145" s="56">
        <v>0</v>
      </c>
      <c r="B145" s="9" t="s">
        <v>12</v>
      </c>
      <c r="C145" s="8">
        <v>0</v>
      </c>
      <c r="D145" s="10" t="s">
        <v>12</v>
      </c>
      <c r="E145" s="10" t="s">
        <v>12</v>
      </c>
      <c r="F145" s="10" t="s">
        <v>12</v>
      </c>
      <c r="G145" s="10" t="s">
        <v>12</v>
      </c>
      <c r="H145" s="7" t="s">
        <v>12</v>
      </c>
    </row>
    <row r="146" spans="1:8" ht="13.9" hidden="1" x14ac:dyDescent="0.25">
      <c r="A146" s="56">
        <v>0</v>
      </c>
      <c r="B146" s="9" t="s">
        <v>12</v>
      </c>
      <c r="C146" s="8">
        <v>0</v>
      </c>
      <c r="D146" s="10" t="s">
        <v>12</v>
      </c>
      <c r="E146" s="10" t="s">
        <v>12</v>
      </c>
      <c r="F146" s="10" t="s">
        <v>12</v>
      </c>
      <c r="G146" s="10" t="s">
        <v>12</v>
      </c>
      <c r="H146" s="7" t="s">
        <v>12</v>
      </c>
    </row>
    <row r="147" spans="1:8" ht="13.9" hidden="1" x14ac:dyDescent="0.25">
      <c r="A147" s="56">
        <v>0</v>
      </c>
      <c r="B147" s="9" t="s">
        <v>12</v>
      </c>
      <c r="C147" s="8">
        <v>0</v>
      </c>
      <c r="D147" s="10" t="s">
        <v>12</v>
      </c>
      <c r="E147" s="10" t="s">
        <v>12</v>
      </c>
      <c r="F147" s="10" t="s">
        <v>12</v>
      </c>
      <c r="G147" s="10" t="s">
        <v>12</v>
      </c>
      <c r="H147" s="7" t="s">
        <v>12</v>
      </c>
    </row>
    <row r="148" spans="1:8" ht="13.9" hidden="1" x14ac:dyDescent="0.25">
      <c r="A148" s="56">
        <v>0</v>
      </c>
      <c r="B148" s="9" t="s">
        <v>12</v>
      </c>
      <c r="C148" s="8">
        <v>0</v>
      </c>
      <c r="D148" s="10" t="s">
        <v>12</v>
      </c>
      <c r="E148" s="10" t="s">
        <v>12</v>
      </c>
      <c r="F148" s="10" t="s">
        <v>12</v>
      </c>
      <c r="G148" s="10" t="s">
        <v>12</v>
      </c>
      <c r="H148" s="7" t="s">
        <v>12</v>
      </c>
    </row>
    <row r="149" spans="1:8" x14ac:dyDescent="0.25">
      <c r="A149" s="11" t="s">
        <v>24</v>
      </c>
      <c r="B149" s="11"/>
      <c r="C149" s="12">
        <f>SUM(C140:C148)</f>
        <v>330</v>
      </c>
      <c r="D149" s="13">
        <f t="shared" ref="D149:G149" si="14">SUM(D140:D148)</f>
        <v>5.2</v>
      </c>
      <c r="E149" s="13">
        <f t="shared" si="14"/>
        <v>7.33</v>
      </c>
      <c r="F149" s="13">
        <f t="shared" si="14"/>
        <v>18.73</v>
      </c>
      <c r="G149" s="13">
        <f t="shared" si="14"/>
        <v>189.73000000000002</v>
      </c>
      <c r="H149" s="21"/>
    </row>
    <row r="150" spans="1:8" x14ac:dyDescent="0.25">
      <c r="A150" s="59" t="s">
        <v>25</v>
      </c>
      <c r="B150" s="11"/>
      <c r="C150" s="8"/>
      <c r="D150" s="8"/>
      <c r="E150" s="8"/>
      <c r="F150" s="8"/>
      <c r="G150" s="8"/>
      <c r="H150" s="21"/>
    </row>
    <row r="151" spans="1:8" x14ac:dyDescent="0.25">
      <c r="A151" s="59">
        <v>0</v>
      </c>
      <c r="B151" s="9"/>
      <c r="C151" s="8"/>
      <c r="D151" s="10"/>
      <c r="E151" s="10"/>
      <c r="F151" s="10"/>
      <c r="G151" s="10"/>
      <c r="H151" s="21"/>
    </row>
    <row r="152" spans="1:8" x14ac:dyDescent="0.25">
      <c r="A152" s="59">
        <v>0</v>
      </c>
      <c r="B152" s="9" t="s">
        <v>257</v>
      </c>
      <c r="C152" s="8">
        <v>150</v>
      </c>
      <c r="D152" s="10">
        <v>17.899999999999999</v>
      </c>
      <c r="E152" s="10">
        <v>15.1</v>
      </c>
      <c r="F152" s="10">
        <v>23.6</v>
      </c>
      <c r="G152" s="10">
        <v>302.39999999999998</v>
      </c>
      <c r="H152" s="21" t="s">
        <v>258</v>
      </c>
    </row>
    <row r="153" spans="1:8" x14ac:dyDescent="0.25">
      <c r="A153" s="59">
        <v>0</v>
      </c>
      <c r="B153" s="9" t="s">
        <v>221</v>
      </c>
      <c r="C153" s="8">
        <v>200</v>
      </c>
      <c r="D153" s="10">
        <v>0.2</v>
      </c>
      <c r="E153" s="10">
        <v>0</v>
      </c>
      <c r="F153" s="10">
        <v>6.4</v>
      </c>
      <c r="G153" s="10">
        <v>26.4</v>
      </c>
      <c r="H153" s="21" t="s">
        <v>222</v>
      </c>
    </row>
    <row r="154" spans="1:8" ht="13.9" hidden="1" x14ac:dyDescent="0.25">
      <c r="A154" s="59">
        <v>0</v>
      </c>
      <c r="B154" s="9" t="s">
        <v>12</v>
      </c>
      <c r="C154" s="8">
        <v>0</v>
      </c>
      <c r="D154" s="10" t="s">
        <v>12</v>
      </c>
      <c r="E154" s="10" t="s">
        <v>12</v>
      </c>
      <c r="F154" s="10" t="s">
        <v>12</v>
      </c>
      <c r="G154" s="10" t="s">
        <v>12</v>
      </c>
      <c r="H154" s="7" t="s">
        <v>12</v>
      </c>
    </row>
    <row r="155" spans="1:8" x14ac:dyDescent="0.25">
      <c r="A155" s="59">
        <v>0</v>
      </c>
      <c r="B155" s="9" t="s">
        <v>242</v>
      </c>
      <c r="C155" s="8">
        <v>30</v>
      </c>
      <c r="D155" s="10">
        <v>2.2999999999999998</v>
      </c>
      <c r="E155" s="10">
        <v>0.3</v>
      </c>
      <c r="F155" s="10">
        <v>11.5</v>
      </c>
      <c r="G155" s="10">
        <v>57.9</v>
      </c>
      <c r="H155" s="21" t="s">
        <v>14</v>
      </c>
    </row>
    <row r="156" spans="1:8" x14ac:dyDescent="0.25">
      <c r="A156" s="59">
        <v>0</v>
      </c>
      <c r="B156" s="9"/>
      <c r="C156" s="8"/>
      <c r="D156" s="10"/>
      <c r="E156" s="10"/>
      <c r="F156" s="10"/>
      <c r="G156" s="10"/>
      <c r="H156" s="21"/>
    </row>
    <row r="157" spans="1:8" x14ac:dyDescent="0.25">
      <c r="A157" s="59">
        <v>0</v>
      </c>
      <c r="B157" s="9"/>
      <c r="C157" s="8"/>
      <c r="D157" s="10"/>
      <c r="E157" s="10"/>
      <c r="F157" s="10"/>
      <c r="G157" s="10"/>
      <c r="H157" s="21"/>
    </row>
    <row r="158" spans="1:8" ht="13.9" hidden="1" x14ac:dyDescent="0.25">
      <c r="A158" s="59">
        <v>0</v>
      </c>
      <c r="B158" s="9" t="s">
        <v>12</v>
      </c>
      <c r="C158" s="8">
        <v>0</v>
      </c>
      <c r="D158" s="10" t="s">
        <v>12</v>
      </c>
      <c r="E158" s="10" t="s">
        <v>12</v>
      </c>
      <c r="F158" s="10" t="s">
        <v>12</v>
      </c>
      <c r="G158" s="10" t="s">
        <v>12</v>
      </c>
      <c r="H158" s="7" t="s">
        <v>12</v>
      </c>
    </row>
    <row r="159" spans="1:8" x14ac:dyDescent="0.25">
      <c r="A159" s="11" t="s">
        <v>26</v>
      </c>
      <c r="B159" s="11"/>
      <c r="C159" s="12">
        <f>SUM(C150:C158)</f>
        <v>380</v>
      </c>
      <c r="D159" s="13">
        <f t="shared" ref="D159:G159" si="15">SUM(D150:D158)</f>
        <v>20.399999999999999</v>
      </c>
      <c r="E159" s="13">
        <f t="shared" si="15"/>
        <v>15.4</v>
      </c>
      <c r="F159" s="13">
        <f t="shared" si="15"/>
        <v>41.5</v>
      </c>
      <c r="G159" s="13">
        <f t="shared" si="15"/>
        <v>386.69999999999993</v>
      </c>
      <c r="H159" s="21"/>
    </row>
    <row r="160" spans="1:8" x14ac:dyDescent="0.25">
      <c r="A160" s="66" t="s">
        <v>27</v>
      </c>
      <c r="B160" s="66"/>
      <c r="C160" s="66"/>
      <c r="D160" s="67">
        <f>D119+D129+D139+D149+D159</f>
        <v>58.966000000000001</v>
      </c>
      <c r="E160" s="67">
        <f t="shared" ref="E160:G160" si="16">E119+E129+E139+E149+E159</f>
        <v>61.142000000000003</v>
      </c>
      <c r="F160" s="67">
        <f t="shared" si="16"/>
        <v>224.95799999999997</v>
      </c>
      <c r="G160" s="67">
        <f t="shared" si="16"/>
        <v>1714.5920000000001</v>
      </c>
      <c r="H160" s="68"/>
    </row>
    <row r="161" spans="1:8" x14ac:dyDescent="0.25">
      <c r="A161" s="6"/>
      <c r="B161" s="54" t="s">
        <v>33</v>
      </c>
      <c r="C161" s="7"/>
      <c r="D161" s="8"/>
      <c r="E161" s="8"/>
      <c r="F161" s="8"/>
      <c r="G161" s="8"/>
      <c r="H161" s="21"/>
    </row>
    <row r="162" spans="1:8" x14ac:dyDescent="0.25">
      <c r="A162" s="56" t="s">
        <v>10</v>
      </c>
      <c r="B162" s="6"/>
      <c r="C162" s="7"/>
      <c r="D162" s="8"/>
      <c r="E162" s="8"/>
      <c r="F162" s="8"/>
      <c r="G162" s="8"/>
      <c r="H162" s="21"/>
    </row>
    <row r="163" spans="1:8" x14ac:dyDescent="0.25">
      <c r="A163" s="56">
        <v>0</v>
      </c>
      <c r="B163" s="9" t="s">
        <v>29</v>
      </c>
      <c r="C163" s="8">
        <v>10</v>
      </c>
      <c r="D163" s="10">
        <v>0.1</v>
      </c>
      <c r="E163" s="10">
        <v>8.3000000000000007</v>
      </c>
      <c r="F163" s="10">
        <v>0.1</v>
      </c>
      <c r="G163" s="10">
        <v>74.900000000000006</v>
      </c>
      <c r="H163" s="21" t="s">
        <v>30</v>
      </c>
    </row>
    <row r="164" spans="1:8" ht="13.9" hidden="1" x14ac:dyDescent="0.25">
      <c r="A164" s="56">
        <v>0</v>
      </c>
      <c r="B164" s="9" t="s">
        <v>12</v>
      </c>
      <c r="C164" s="8">
        <v>0</v>
      </c>
      <c r="D164" s="10" t="s">
        <v>12</v>
      </c>
      <c r="E164" s="10" t="s">
        <v>12</v>
      </c>
      <c r="F164" s="10" t="s">
        <v>12</v>
      </c>
      <c r="G164" s="10" t="s">
        <v>12</v>
      </c>
      <c r="H164" s="7" t="s">
        <v>12</v>
      </c>
    </row>
    <row r="165" spans="1:8" x14ac:dyDescent="0.25">
      <c r="A165" s="56">
        <v>0</v>
      </c>
      <c r="B165" s="9" t="s">
        <v>259</v>
      </c>
      <c r="C165" s="8">
        <v>180</v>
      </c>
      <c r="D165" s="10">
        <v>4.41</v>
      </c>
      <c r="E165" s="10">
        <v>6.21</v>
      </c>
      <c r="F165" s="10">
        <v>22.14</v>
      </c>
      <c r="G165" s="10">
        <v>161.91</v>
      </c>
      <c r="H165" s="21" t="s">
        <v>260</v>
      </c>
    </row>
    <row r="166" spans="1:8" ht="13.9" hidden="1" x14ac:dyDescent="0.25">
      <c r="A166" s="56">
        <v>0</v>
      </c>
      <c r="B166" s="9" t="s">
        <v>12</v>
      </c>
      <c r="C166" s="8">
        <v>0</v>
      </c>
      <c r="D166" s="10" t="s">
        <v>12</v>
      </c>
      <c r="E166" s="10" t="s">
        <v>12</v>
      </c>
      <c r="F166" s="10" t="s">
        <v>12</v>
      </c>
      <c r="G166" s="10" t="s">
        <v>12</v>
      </c>
      <c r="H166" s="7" t="s">
        <v>12</v>
      </c>
    </row>
    <row r="167" spans="1:8" x14ac:dyDescent="0.25">
      <c r="A167" s="56">
        <v>0</v>
      </c>
      <c r="B167" s="9" t="s">
        <v>221</v>
      </c>
      <c r="C167" s="8">
        <v>200</v>
      </c>
      <c r="D167" s="10">
        <v>0.2</v>
      </c>
      <c r="E167" s="10">
        <v>0</v>
      </c>
      <c r="F167" s="10">
        <v>6.4</v>
      </c>
      <c r="G167" s="10">
        <v>26.4</v>
      </c>
      <c r="H167" s="21" t="s">
        <v>222</v>
      </c>
    </row>
    <row r="168" spans="1:8" x14ac:dyDescent="0.25">
      <c r="A168" s="56">
        <v>0</v>
      </c>
      <c r="B168" s="9" t="s">
        <v>242</v>
      </c>
      <c r="C168" s="8">
        <v>30</v>
      </c>
      <c r="D168" s="10">
        <v>2.2999999999999998</v>
      </c>
      <c r="E168" s="10">
        <v>0.3</v>
      </c>
      <c r="F168" s="10">
        <v>11.5</v>
      </c>
      <c r="G168" s="10">
        <v>57.9</v>
      </c>
      <c r="H168" s="21" t="s">
        <v>14</v>
      </c>
    </row>
    <row r="169" spans="1:8" ht="13.9" hidden="1" x14ac:dyDescent="0.25">
      <c r="A169" s="56">
        <v>0</v>
      </c>
      <c r="B169" s="9" t="s">
        <v>12</v>
      </c>
      <c r="C169" s="8">
        <v>0</v>
      </c>
      <c r="D169" s="10" t="s">
        <v>12</v>
      </c>
      <c r="E169" s="10" t="s">
        <v>12</v>
      </c>
      <c r="F169" s="10" t="s">
        <v>12</v>
      </c>
      <c r="G169" s="10" t="s">
        <v>12</v>
      </c>
      <c r="H169" s="7" t="s">
        <v>12</v>
      </c>
    </row>
    <row r="170" spans="1:8" ht="13.9" hidden="1" x14ac:dyDescent="0.25">
      <c r="A170" s="56">
        <v>0</v>
      </c>
      <c r="B170" s="9" t="s">
        <v>12</v>
      </c>
      <c r="C170" s="8">
        <v>0</v>
      </c>
      <c r="D170" s="10" t="s">
        <v>12</v>
      </c>
      <c r="E170" s="10" t="s">
        <v>12</v>
      </c>
      <c r="F170" s="10" t="s">
        <v>12</v>
      </c>
      <c r="G170" s="10" t="s">
        <v>12</v>
      </c>
      <c r="H170" s="7" t="s">
        <v>12</v>
      </c>
    </row>
    <row r="171" spans="1:8" x14ac:dyDescent="0.25">
      <c r="A171" s="11" t="s">
        <v>15</v>
      </c>
      <c r="B171" s="11"/>
      <c r="C171" s="12">
        <f>SUM(C162:C170)</f>
        <v>420</v>
      </c>
      <c r="D171" s="13">
        <f t="shared" ref="D171:G171" si="17">SUM(D162:D170)</f>
        <v>7.01</v>
      </c>
      <c r="E171" s="13">
        <f t="shared" si="17"/>
        <v>14.810000000000002</v>
      </c>
      <c r="F171" s="13">
        <f t="shared" si="17"/>
        <v>40.14</v>
      </c>
      <c r="G171" s="13">
        <f t="shared" si="17"/>
        <v>321.10999999999996</v>
      </c>
      <c r="H171" s="21"/>
    </row>
    <row r="172" spans="1:8" x14ac:dyDescent="0.25">
      <c r="A172" s="56" t="s">
        <v>16</v>
      </c>
      <c r="B172" s="6"/>
      <c r="C172" s="7"/>
      <c r="D172" s="8"/>
      <c r="E172" s="8"/>
      <c r="F172" s="8"/>
      <c r="G172" s="8"/>
      <c r="H172" s="21"/>
    </row>
    <row r="173" spans="1:8" x14ac:dyDescent="0.25">
      <c r="A173" s="56">
        <v>0</v>
      </c>
      <c r="B173" s="9" t="s">
        <v>31</v>
      </c>
      <c r="C173" s="8">
        <v>180</v>
      </c>
      <c r="D173" s="10">
        <v>0.54</v>
      </c>
      <c r="E173" s="10">
        <v>0.36</v>
      </c>
      <c r="F173" s="10">
        <v>32.6</v>
      </c>
      <c r="G173" s="10">
        <v>136.68</v>
      </c>
      <c r="H173" s="21" t="s">
        <v>14</v>
      </c>
    </row>
    <row r="174" spans="1:8" ht="13.9" hidden="1" x14ac:dyDescent="0.25">
      <c r="A174" s="56">
        <v>0</v>
      </c>
      <c r="B174" s="9" t="s">
        <v>12</v>
      </c>
      <c r="C174" s="8">
        <v>0</v>
      </c>
      <c r="D174" s="10" t="s">
        <v>12</v>
      </c>
      <c r="E174" s="10" t="s">
        <v>12</v>
      </c>
      <c r="F174" s="10" t="s">
        <v>12</v>
      </c>
      <c r="G174" s="10" t="s">
        <v>12</v>
      </c>
      <c r="H174" s="7" t="s">
        <v>12</v>
      </c>
    </row>
    <row r="175" spans="1:8" ht="13.9" hidden="1" x14ac:dyDescent="0.25">
      <c r="A175" s="56">
        <v>0</v>
      </c>
      <c r="B175" s="9" t="s">
        <v>12</v>
      </c>
      <c r="C175" s="8">
        <v>0</v>
      </c>
      <c r="D175" s="10" t="s">
        <v>12</v>
      </c>
      <c r="E175" s="10" t="s">
        <v>12</v>
      </c>
      <c r="F175" s="10" t="s">
        <v>12</v>
      </c>
      <c r="G175" s="10" t="s">
        <v>12</v>
      </c>
      <c r="H175" s="7" t="s">
        <v>12</v>
      </c>
    </row>
    <row r="176" spans="1:8" ht="13.9" hidden="1" x14ac:dyDescent="0.25">
      <c r="A176" s="56">
        <v>0</v>
      </c>
      <c r="B176" s="9" t="s">
        <v>12</v>
      </c>
      <c r="C176" s="8">
        <v>0</v>
      </c>
      <c r="D176" s="10" t="s">
        <v>12</v>
      </c>
      <c r="E176" s="10" t="s">
        <v>12</v>
      </c>
      <c r="F176" s="10" t="s">
        <v>12</v>
      </c>
      <c r="G176" s="10" t="s">
        <v>12</v>
      </c>
      <c r="H176" s="7" t="s">
        <v>12</v>
      </c>
    </row>
    <row r="177" spans="1:8" ht="13.9" hidden="1" x14ac:dyDescent="0.25">
      <c r="A177" s="56">
        <v>0</v>
      </c>
      <c r="B177" s="9" t="s">
        <v>12</v>
      </c>
      <c r="C177" s="8">
        <v>0</v>
      </c>
      <c r="D177" s="10" t="s">
        <v>12</v>
      </c>
      <c r="E177" s="10" t="s">
        <v>12</v>
      </c>
      <c r="F177" s="10" t="s">
        <v>12</v>
      </c>
      <c r="G177" s="10" t="s">
        <v>12</v>
      </c>
      <c r="H177" s="7" t="s">
        <v>12</v>
      </c>
    </row>
    <row r="178" spans="1:8" ht="13.9" hidden="1" x14ac:dyDescent="0.25">
      <c r="A178" s="56">
        <v>0</v>
      </c>
      <c r="B178" s="9" t="s">
        <v>12</v>
      </c>
      <c r="C178" s="8">
        <v>0</v>
      </c>
      <c r="D178" s="10" t="s">
        <v>12</v>
      </c>
      <c r="E178" s="10" t="s">
        <v>12</v>
      </c>
      <c r="F178" s="10" t="s">
        <v>12</v>
      </c>
      <c r="G178" s="10" t="s">
        <v>12</v>
      </c>
      <c r="H178" s="7" t="s">
        <v>12</v>
      </c>
    </row>
    <row r="179" spans="1:8" ht="13.9" hidden="1" x14ac:dyDescent="0.25">
      <c r="A179" s="56">
        <v>0</v>
      </c>
      <c r="B179" s="9" t="s">
        <v>12</v>
      </c>
      <c r="C179" s="8">
        <v>0</v>
      </c>
      <c r="D179" s="10" t="s">
        <v>12</v>
      </c>
      <c r="E179" s="10" t="s">
        <v>12</v>
      </c>
      <c r="F179" s="10" t="s">
        <v>12</v>
      </c>
      <c r="G179" s="10" t="s">
        <v>12</v>
      </c>
      <c r="H179" s="7" t="s">
        <v>12</v>
      </c>
    </row>
    <row r="180" spans="1:8" ht="13.9" hidden="1" x14ac:dyDescent="0.25">
      <c r="A180" s="56">
        <v>0</v>
      </c>
      <c r="B180" s="9" t="s">
        <v>12</v>
      </c>
      <c r="C180" s="8">
        <v>0</v>
      </c>
      <c r="D180" s="10" t="s">
        <v>12</v>
      </c>
      <c r="E180" s="10" t="s">
        <v>12</v>
      </c>
      <c r="F180" s="10" t="s">
        <v>12</v>
      </c>
      <c r="G180" s="10" t="s">
        <v>12</v>
      </c>
      <c r="H180" s="7" t="s">
        <v>12</v>
      </c>
    </row>
    <row r="181" spans="1:8" ht="17.25" customHeight="1" x14ac:dyDescent="0.25">
      <c r="A181" s="11" t="s">
        <v>17</v>
      </c>
      <c r="B181" s="11"/>
      <c r="C181" s="12">
        <f>SUM(C172:C180)</f>
        <v>180</v>
      </c>
      <c r="D181" s="13">
        <f t="shared" ref="D181:G181" si="18">SUM(D172:D180)</f>
        <v>0.54</v>
      </c>
      <c r="E181" s="13">
        <f t="shared" si="18"/>
        <v>0.36</v>
      </c>
      <c r="F181" s="13">
        <f t="shared" si="18"/>
        <v>32.6</v>
      </c>
      <c r="G181" s="13">
        <f t="shared" si="18"/>
        <v>136.68</v>
      </c>
      <c r="H181" s="21"/>
    </row>
    <row r="182" spans="1:8" x14ac:dyDescent="0.25">
      <c r="A182" s="56" t="s">
        <v>18</v>
      </c>
      <c r="B182" s="6"/>
      <c r="C182" s="7"/>
      <c r="D182" s="8"/>
      <c r="E182" s="8"/>
      <c r="F182" s="8"/>
      <c r="G182" s="8"/>
      <c r="H182" s="21"/>
    </row>
    <row r="183" spans="1:8" x14ac:dyDescent="0.25">
      <c r="A183" s="56">
        <v>0</v>
      </c>
      <c r="B183" s="9" t="s">
        <v>261</v>
      </c>
      <c r="C183" s="8">
        <v>60</v>
      </c>
      <c r="D183" s="10">
        <v>1.3</v>
      </c>
      <c r="E183" s="10">
        <v>4.3</v>
      </c>
      <c r="F183" s="10">
        <v>6.3</v>
      </c>
      <c r="G183" s="10">
        <v>68.5</v>
      </c>
      <c r="H183" s="21" t="s">
        <v>262</v>
      </c>
    </row>
    <row r="184" spans="1:8" x14ac:dyDescent="0.25">
      <c r="A184" s="56">
        <v>0</v>
      </c>
      <c r="B184" s="9" t="s">
        <v>263</v>
      </c>
      <c r="C184" s="8">
        <v>200</v>
      </c>
      <c r="D184" s="10">
        <v>1.7</v>
      </c>
      <c r="E184" s="10">
        <v>4.9000000000000004</v>
      </c>
      <c r="F184" s="10">
        <v>5.8</v>
      </c>
      <c r="G184" s="10">
        <v>73.599999999999994</v>
      </c>
      <c r="H184" s="21" t="s">
        <v>264</v>
      </c>
    </row>
    <row r="185" spans="1:8" x14ac:dyDescent="0.25">
      <c r="A185" s="56">
        <v>0</v>
      </c>
      <c r="B185" s="9" t="s">
        <v>162</v>
      </c>
      <c r="C185" s="8">
        <v>150</v>
      </c>
      <c r="D185" s="10">
        <v>2.2000000000000002</v>
      </c>
      <c r="E185" s="10">
        <v>3.6</v>
      </c>
      <c r="F185" s="10">
        <v>13.9</v>
      </c>
      <c r="G185" s="10">
        <v>96.9</v>
      </c>
      <c r="H185" s="21" t="s">
        <v>265</v>
      </c>
    </row>
    <row r="186" spans="1:8" x14ac:dyDescent="0.25">
      <c r="A186" s="56">
        <v>0</v>
      </c>
      <c r="B186" s="9" t="s">
        <v>266</v>
      </c>
      <c r="C186" s="8">
        <v>60</v>
      </c>
      <c r="D186" s="10">
        <v>8.8000000000000007</v>
      </c>
      <c r="E186" s="10">
        <v>7.4</v>
      </c>
      <c r="F186" s="10">
        <v>5.0999999999999996</v>
      </c>
      <c r="G186" s="10">
        <v>121.9</v>
      </c>
      <c r="H186" s="21" t="s">
        <v>267</v>
      </c>
    </row>
    <row r="187" spans="1:8" ht="13.9" hidden="1" x14ac:dyDescent="0.25">
      <c r="A187" s="56">
        <v>0</v>
      </c>
      <c r="B187" s="9" t="s">
        <v>12</v>
      </c>
      <c r="C187" s="8">
        <v>0</v>
      </c>
      <c r="D187" s="10" t="s">
        <v>12</v>
      </c>
      <c r="E187" s="10" t="s">
        <v>12</v>
      </c>
      <c r="F187" s="10" t="s">
        <v>12</v>
      </c>
      <c r="G187" s="10" t="s">
        <v>12</v>
      </c>
      <c r="H187" s="7" t="s">
        <v>12</v>
      </c>
    </row>
    <row r="188" spans="1:8" x14ac:dyDescent="0.25">
      <c r="A188" s="56">
        <v>0</v>
      </c>
      <c r="B188" s="9" t="s">
        <v>268</v>
      </c>
      <c r="C188" s="8">
        <v>200</v>
      </c>
      <c r="D188" s="10">
        <v>0.24</v>
      </c>
      <c r="E188" s="10">
        <v>0.1</v>
      </c>
      <c r="F188" s="10">
        <v>18.329999999999998</v>
      </c>
      <c r="G188" s="10">
        <v>100</v>
      </c>
      <c r="H188" s="21" t="s">
        <v>269</v>
      </c>
    </row>
    <row r="189" spans="1:8" x14ac:dyDescent="0.25">
      <c r="A189" s="56">
        <v>0</v>
      </c>
      <c r="B189" s="9" t="s">
        <v>242</v>
      </c>
      <c r="C189" s="8">
        <v>30</v>
      </c>
      <c r="D189" s="10">
        <v>2.2999999999999998</v>
      </c>
      <c r="E189" s="10">
        <v>0.3</v>
      </c>
      <c r="F189" s="10">
        <v>11.5</v>
      </c>
      <c r="G189" s="10">
        <v>57.9</v>
      </c>
      <c r="H189" s="21" t="s">
        <v>14</v>
      </c>
    </row>
    <row r="190" spans="1:8" x14ac:dyDescent="0.25">
      <c r="A190" s="56">
        <v>0</v>
      </c>
      <c r="B190" s="9" t="s">
        <v>272</v>
      </c>
      <c r="C190" s="8">
        <v>30</v>
      </c>
      <c r="D190" s="10">
        <v>0.81</v>
      </c>
      <c r="E190" s="10">
        <v>1.26</v>
      </c>
      <c r="F190" s="10">
        <v>1.32</v>
      </c>
      <c r="G190" s="10">
        <v>19.649999999999999</v>
      </c>
      <c r="H190" s="21" t="s">
        <v>273</v>
      </c>
    </row>
    <row r="191" spans="1:8" x14ac:dyDescent="0.25">
      <c r="A191" s="11" t="s">
        <v>21</v>
      </c>
      <c r="B191" s="11"/>
      <c r="C191" s="12">
        <f>SUM(C182:C190)</f>
        <v>730</v>
      </c>
      <c r="D191" s="13">
        <f t="shared" ref="D191:G191" si="19">SUM(D182:D190)</f>
        <v>17.349999999999998</v>
      </c>
      <c r="E191" s="13">
        <f t="shared" si="19"/>
        <v>21.860000000000003</v>
      </c>
      <c r="F191" s="13">
        <f t="shared" si="19"/>
        <v>62.25</v>
      </c>
      <c r="G191" s="13">
        <f t="shared" si="19"/>
        <v>538.44999999999993</v>
      </c>
      <c r="H191" s="21"/>
    </row>
    <row r="192" spans="1:8" x14ac:dyDescent="0.25">
      <c r="A192" s="56" t="s">
        <v>22</v>
      </c>
      <c r="B192" s="9" t="s">
        <v>67</v>
      </c>
      <c r="C192" s="7">
        <v>100</v>
      </c>
      <c r="D192" s="8">
        <v>0.4</v>
      </c>
      <c r="E192" s="8">
        <v>0.33</v>
      </c>
      <c r="F192" s="8">
        <v>8.93</v>
      </c>
      <c r="G192" s="8">
        <v>40.33</v>
      </c>
      <c r="H192" s="21" t="s">
        <v>14</v>
      </c>
    </row>
    <row r="193" spans="1:8" x14ac:dyDescent="0.25">
      <c r="A193" s="56">
        <v>0</v>
      </c>
      <c r="B193" s="9" t="s">
        <v>23</v>
      </c>
      <c r="C193" s="8">
        <v>180</v>
      </c>
      <c r="D193" s="10">
        <v>4.7</v>
      </c>
      <c r="E193" s="10">
        <v>5.0999999999999996</v>
      </c>
      <c r="F193" s="10">
        <v>7.7</v>
      </c>
      <c r="G193" s="10">
        <v>95.4</v>
      </c>
      <c r="H193" s="21" t="s">
        <v>14</v>
      </c>
    </row>
    <row r="194" spans="1:8" x14ac:dyDescent="0.25">
      <c r="A194" s="56">
        <v>0</v>
      </c>
      <c r="B194" s="9" t="s">
        <v>270</v>
      </c>
      <c r="C194" s="8">
        <v>50</v>
      </c>
      <c r="D194" s="10">
        <v>2.6</v>
      </c>
      <c r="E194" s="10">
        <v>9.3000000000000007</v>
      </c>
      <c r="F194" s="10">
        <v>28.3</v>
      </c>
      <c r="G194" s="10">
        <v>207.1</v>
      </c>
      <c r="H194" s="21" t="s">
        <v>271</v>
      </c>
    </row>
    <row r="195" spans="1:8" ht="13.9" hidden="1" x14ac:dyDescent="0.25">
      <c r="A195" s="56">
        <v>0</v>
      </c>
      <c r="B195" s="9" t="s">
        <v>12</v>
      </c>
      <c r="C195" s="8">
        <v>0</v>
      </c>
      <c r="D195" s="10" t="s">
        <v>12</v>
      </c>
      <c r="E195" s="10" t="s">
        <v>12</v>
      </c>
      <c r="F195" s="10" t="s">
        <v>12</v>
      </c>
      <c r="G195" s="10" t="s">
        <v>12</v>
      </c>
      <c r="H195" s="7" t="s">
        <v>12</v>
      </c>
    </row>
    <row r="196" spans="1:8" ht="13.9" hidden="1" x14ac:dyDescent="0.25">
      <c r="A196" s="56">
        <v>0</v>
      </c>
      <c r="B196" s="9" t="s">
        <v>12</v>
      </c>
      <c r="C196" s="8">
        <v>0</v>
      </c>
      <c r="D196" s="10" t="s">
        <v>12</v>
      </c>
      <c r="E196" s="10" t="s">
        <v>12</v>
      </c>
      <c r="F196" s="10" t="s">
        <v>12</v>
      </c>
      <c r="G196" s="10" t="s">
        <v>12</v>
      </c>
      <c r="H196" s="7" t="s">
        <v>12</v>
      </c>
    </row>
    <row r="197" spans="1:8" ht="13.9" hidden="1" x14ac:dyDescent="0.25">
      <c r="A197" s="56">
        <v>0</v>
      </c>
      <c r="B197" s="9" t="s">
        <v>12</v>
      </c>
      <c r="C197" s="8">
        <v>0</v>
      </c>
      <c r="D197" s="10" t="s">
        <v>12</v>
      </c>
      <c r="E197" s="10" t="s">
        <v>12</v>
      </c>
      <c r="F197" s="10" t="s">
        <v>12</v>
      </c>
      <c r="G197" s="10" t="s">
        <v>12</v>
      </c>
      <c r="H197" s="7" t="s">
        <v>12</v>
      </c>
    </row>
    <row r="198" spans="1:8" ht="13.9" hidden="1" x14ac:dyDescent="0.25">
      <c r="A198" s="56">
        <v>0</v>
      </c>
      <c r="B198" s="9" t="s">
        <v>12</v>
      </c>
      <c r="C198" s="8">
        <v>0</v>
      </c>
      <c r="D198" s="10" t="s">
        <v>12</v>
      </c>
      <c r="E198" s="10" t="s">
        <v>12</v>
      </c>
      <c r="F198" s="10" t="s">
        <v>12</v>
      </c>
      <c r="G198" s="10" t="s">
        <v>12</v>
      </c>
      <c r="H198" s="7" t="s">
        <v>12</v>
      </c>
    </row>
    <row r="199" spans="1:8" ht="13.9" hidden="1" x14ac:dyDescent="0.25">
      <c r="A199" s="56">
        <v>0</v>
      </c>
      <c r="B199" s="9" t="s">
        <v>12</v>
      </c>
      <c r="C199" s="8">
        <v>0</v>
      </c>
      <c r="D199" s="10" t="s">
        <v>12</v>
      </c>
      <c r="E199" s="10" t="s">
        <v>12</v>
      </c>
      <c r="F199" s="10" t="s">
        <v>12</v>
      </c>
      <c r="G199" s="10" t="s">
        <v>12</v>
      </c>
      <c r="H199" s="7" t="s">
        <v>12</v>
      </c>
    </row>
    <row r="200" spans="1:8" ht="13.9" hidden="1" x14ac:dyDescent="0.25">
      <c r="A200" s="56">
        <v>0</v>
      </c>
      <c r="B200" s="9" t="s">
        <v>12</v>
      </c>
      <c r="C200" s="8">
        <v>0</v>
      </c>
      <c r="D200" s="10" t="s">
        <v>12</v>
      </c>
      <c r="E200" s="10" t="s">
        <v>12</v>
      </c>
      <c r="F200" s="10" t="s">
        <v>12</v>
      </c>
      <c r="G200" s="10" t="s">
        <v>12</v>
      </c>
      <c r="H200" s="7" t="s">
        <v>12</v>
      </c>
    </row>
    <row r="201" spans="1:8" x14ac:dyDescent="0.25">
      <c r="A201" s="11" t="s">
        <v>24</v>
      </c>
      <c r="B201" s="11"/>
      <c r="C201" s="12">
        <f>SUM(C192:C200)</f>
        <v>330</v>
      </c>
      <c r="D201" s="13">
        <f t="shared" ref="D201:G201" si="20">SUM(D192:D200)</f>
        <v>7.7000000000000011</v>
      </c>
      <c r="E201" s="13">
        <f t="shared" si="20"/>
        <v>14.73</v>
      </c>
      <c r="F201" s="13">
        <f t="shared" si="20"/>
        <v>44.93</v>
      </c>
      <c r="G201" s="13">
        <f t="shared" si="20"/>
        <v>342.83000000000004</v>
      </c>
      <c r="H201" s="21"/>
    </row>
    <row r="202" spans="1:8" x14ac:dyDescent="0.25">
      <c r="A202" s="59" t="s">
        <v>25</v>
      </c>
      <c r="B202" s="11"/>
      <c r="C202" s="8"/>
      <c r="D202" s="8"/>
      <c r="E202" s="8"/>
      <c r="F202" s="8"/>
      <c r="G202" s="8"/>
      <c r="H202" s="21"/>
    </row>
    <row r="203" spans="1:8" x14ac:dyDescent="0.25">
      <c r="A203" s="59">
        <v>0</v>
      </c>
      <c r="B203" s="9" t="s">
        <v>274</v>
      </c>
      <c r="C203" s="8">
        <v>150</v>
      </c>
      <c r="D203" s="10">
        <v>20.399999999999999</v>
      </c>
      <c r="E203" s="10">
        <v>5.9</v>
      </c>
      <c r="F203" s="10">
        <v>26</v>
      </c>
      <c r="G203" s="10">
        <v>239</v>
      </c>
      <c r="H203" s="21" t="s">
        <v>275</v>
      </c>
    </row>
    <row r="204" spans="1:8" x14ac:dyDescent="0.25">
      <c r="A204" s="59">
        <v>0</v>
      </c>
      <c r="B204" s="9" t="s">
        <v>221</v>
      </c>
      <c r="C204" s="8">
        <v>200</v>
      </c>
      <c r="D204" s="10">
        <v>0.2</v>
      </c>
      <c r="E204" s="10">
        <v>0</v>
      </c>
      <c r="F204" s="10">
        <v>6.4</v>
      </c>
      <c r="G204" s="10">
        <v>26.4</v>
      </c>
      <c r="H204" s="21" t="s">
        <v>222</v>
      </c>
    </row>
    <row r="205" spans="1:8" ht="13.9" hidden="1" x14ac:dyDescent="0.25">
      <c r="A205" s="59">
        <v>0</v>
      </c>
      <c r="B205" s="9" t="s">
        <v>12</v>
      </c>
      <c r="C205" s="8">
        <v>0</v>
      </c>
      <c r="D205" s="10" t="s">
        <v>12</v>
      </c>
      <c r="E205" s="10" t="s">
        <v>12</v>
      </c>
      <c r="F205" s="10" t="s">
        <v>12</v>
      </c>
      <c r="G205" s="10" t="s">
        <v>12</v>
      </c>
      <c r="H205" s="7" t="s">
        <v>12</v>
      </c>
    </row>
    <row r="206" spans="1:8" x14ac:dyDescent="0.25">
      <c r="A206" s="59">
        <v>0</v>
      </c>
      <c r="B206" s="9" t="s">
        <v>242</v>
      </c>
      <c r="C206" s="8">
        <v>30</v>
      </c>
      <c r="D206" s="10">
        <v>2.2999999999999998</v>
      </c>
      <c r="E206" s="10">
        <v>0.3</v>
      </c>
      <c r="F206" s="10">
        <v>11.5</v>
      </c>
      <c r="G206" s="10">
        <v>57.9</v>
      </c>
      <c r="H206" s="21" t="s">
        <v>14</v>
      </c>
    </row>
    <row r="207" spans="1:8" x14ac:dyDescent="0.25">
      <c r="A207" s="59">
        <v>0</v>
      </c>
      <c r="B207" s="9"/>
      <c r="C207" s="8"/>
      <c r="D207" s="10"/>
      <c r="E207" s="10"/>
      <c r="F207" s="10"/>
      <c r="G207" s="10"/>
      <c r="H207" s="21"/>
    </row>
    <row r="208" spans="1:8" x14ac:dyDescent="0.25">
      <c r="A208" s="59">
        <v>0</v>
      </c>
      <c r="B208" s="9"/>
      <c r="C208" s="8"/>
      <c r="D208" s="10"/>
      <c r="E208" s="10"/>
      <c r="F208" s="10"/>
      <c r="G208" s="10"/>
      <c r="H208" s="21"/>
    </row>
    <row r="209" spans="1:8" x14ac:dyDescent="0.25">
      <c r="A209" s="59">
        <v>0</v>
      </c>
      <c r="B209" s="9"/>
      <c r="C209" s="8"/>
      <c r="D209" s="10"/>
      <c r="E209" s="10"/>
      <c r="F209" s="10"/>
      <c r="G209" s="10"/>
      <c r="H209" s="21"/>
    </row>
    <row r="210" spans="1:8" ht="13.9" hidden="1" x14ac:dyDescent="0.25">
      <c r="A210" s="59">
        <v>0</v>
      </c>
      <c r="B210" s="9" t="s">
        <v>12</v>
      </c>
      <c r="C210" s="8">
        <v>0</v>
      </c>
      <c r="D210" s="10" t="s">
        <v>12</v>
      </c>
      <c r="E210" s="10" t="s">
        <v>12</v>
      </c>
      <c r="F210" s="10" t="s">
        <v>12</v>
      </c>
      <c r="G210" s="10" t="s">
        <v>12</v>
      </c>
      <c r="H210" s="7" t="s">
        <v>12</v>
      </c>
    </row>
    <row r="211" spans="1:8" x14ac:dyDescent="0.25">
      <c r="A211" s="11" t="s">
        <v>26</v>
      </c>
      <c r="B211" s="11"/>
      <c r="C211" s="12">
        <f>SUM(C202:C210)</f>
        <v>380</v>
      </c>
      <c r="D211" s="13">
        <f t="shared" ref="D211:G211" si="21">SUM(D202:D210)</f>
        <v>22.9</v>
      </c>
      <c r="E211" s="13">
        <f t="shared" si="21"/>
        <v>6.2</v>
      </c>
      <c r="F211" s="13">
        <f t="shared" si="21"/>
        <v>43.9</v>
      </c>
      <c r="G211" s="13">
        <f t="shared" si="21"/>
        <v>323.29999999999995</v>
      </c>
      <c r="H211" s="21"/>
    </row>
    <row r="212" spans="1:8" x14ac:dyDescent="0.25">
      <c r="A212" s="66" t="s">
        <v>27</v>
      </c>
      <c r="B212" s="66"/>
      <c r="C212" s="66"/>
      <c r="D212" s="67">
        <f>D171+D181+D191+D201+D211</f>
        <v>55.5</v>
      </c>
      <c r="E212" s="67">
        <f t="shared" ref="E212:G212" si="22">E171+E181+E191+E201+E211</f>
        <v>57.960000000000008</v>
      </c>
      <c r="F212" s="67">
        <f t="shared" si="22"/>
        <v>223.82000000000002</v>
      </c>
      <c r="G212" s="67">
        <f t="shared" si="22"/>
        <v>1662.37</v>
      </c>
      <c r="H212" s="68"/>
    </row>
    <row r="213" spans="1:8" x14ac:dyDescent="0.25">
      <c r="A213" s="6"/>
      <c r="B213" s="54" t="s">
        <v>35</v>
      </c>
      <c r="C213" s="7"/>
      <c r="D213" s="8"/>
      <c r="E213" s="8"/>
      <c r="F213" s="8"/>
      <c r="G213" s="8"/>
      <c r="H213" s="21"/>
    </row>
    <row r="214" spans="1:8" x14ac:dyDescent="0.25">
      <c r="A214" s="56" t="s">
        <v>10</v>
      </c>
      <c r="B214" s="6"/>
      <c r="C214" s="7"/>
      <c r="D214" s="8"/>
      <c r="E214" s="8"/>
      <c r="F214" s="8"/>
      <c r="G214" s="8"/>
      <c r="H214" s="21"/>
    </row>
    <row r="215" spans="1:8" ht="13.9" hidden="1" x14ac:dyDescent="0.25">
      <c r="A215" s="56">
        <v>0</v>
      </c>
      <c r="B215" s="9" t="s">
        <v>12</v>
      </c>
      <c r="C215" s="8">
        <v>0</v>
      </c>
      <c r="D215" s="10" t="s">
        <v>12</v>
      </c>
      <c r="E215" s="10" t="s">
        <v>12</v>
      </c>
      <c r="F215" s="10" t="s">
        <v>12</v>
      </c>
      <c r="G215" s="10" t="s">
        <v>12</v>
      </c>
      <c r="H215" s="7" t="s">
        <v>12</v>
      </c>
    </row>
    <row r="216" spans="1:8" x14ac:dyDescent="0.25">
      <c r="A216" s="56">
        <v>0</v>
      </c>
      <c r="B216" s="9" t="s">
        <v>278</v>
      </c>
      <c r="C216" s="8">
        <v>20</v>
      </c>
      <c r="D216" s="10">
        <v>0.1</v>
      </c>
      <c r="E216" s="10">
        <v>0</v>
      </c>
      <c r="F216" s="10">
        <v>11.9</v>
      </c>
      <c r="G216" s="10">
        <v>47.8</v>
      </c>
      <c r="H216" s="21" t="s">
        <v>14</v>
      </c>
    </row>
    <row r="217" spans="1:8" x14ac:dyDescent="0.25">
      <c r="A217" s="56">
        <v>0</v>
      </c>
      <c r="B217" s="9" t="s">
        <v>276</v>
      </c>
      <c r="C217" s="8">
        <v>150</v>
      </c>
      <c r="D217" s="10">
        <v>9.8000000000000007</v>
      </c>
      <c r="E217" s="10">
        <v>6.9</v>
      </c>
      <c r="F217" s="10">
        <v>13.8</v>
      </c>
      <c r="G217" s="10">
        <v>156</v>
      </c>
      <c r="H217" s="21" t="s">
        <v>277</v>
      </c>
    </row>
    <row r="218" spans="1:8" ht="13.9" hidden="1" x14ac:dyDescent="0.25">
      <c r="A218" s="56">
        <v>0</v>
      </c>
      <c r="B218" s="9" t="s">
        <v>12</v>
      </c>
      <c r="C218" s="8">
        <v>0</v>
      </c>
      <c r="D218" s="10" t="s">
        <v>12</v>
      </c>
      <c r="E218" s="10" t="s">
        <v>12</v>
      </c>
      <c r="F218" s="10" t="s">
        <v>12</v>
      </c>
      <c r="G218" s="10" t="s">
        <v>12</v>
      </c>
      <c r="H218" s="7" t="s">
        <v>12</v>
      </c>
    </row>
    <row r="219" spans="1:8" x14ac:dyDescent="0.25">
      <c r="A219" s="56">
        <v>0</v>
      </c>
      <c r="B219" s="9" t="s">
        <v>221</v>
      </c>
      <c r="C219" s="8">
        <v>200</v>
      </c>
      <c r="D219" s="10">
        <v>0.2</v>
      </c>
      <c r="E219" s="10">
        <v>0</v>
      </c>
      <c r="F219" s="10">
        <v>6.4</v>
      </c>
      <c r="G219" s="10">
        <v>26.4</v>
      </c>
      <c r="H219" s="21" t="s">
        <v>222</v>
      </c>
    </row>
    <row r="220" spans="1:8" x14ac:dyDescent="0.25">
      <c r="A220" s="56">
        <v>0</v>
      </c>
      <c r="B220" s="9" t="s">
        <v>242</v>
      </c>
      <c r="C220" s="8">
        <v>30</v>
      </c>
      <c r="D220" s="10">
        <v>2.2999999999999998</v>
      </c>
      <c r="E220" s="10">
        <v>0.3</v>
      </c>
      <c r="F220" s="10">
        <v>11.5</v>
      </c>
      <c r="G220" s="10">
        <v>57.9</v>
      </c>
      <c r="H220" s="21" t="s">
        <v>14</v>
      </c>
    </row>
    <row r="221" spans="1:8" ht="13.9" hidden="1" x14ac:dyDescent="0.25">
      <c r="A221" s="56">
        <v>0</v>
      </c>
      <c r="B221" s="9" t="s">
        <v>12</v>
      </c>
      <c r="C221" s="8">
        <v>0</v>
      </c>
      <c r="D221" s="10" t="s">
        <v>12</v>
      </c>
      <c r="E221" s="10" t="s">
        <v>12</v>
      </c>
      <c r="F221" s="10" t="s">
        <v>12</v>
      </c>
      <c r="G221" s="10" t="s">
        <v>12</v>
      </c>
      <c r="H221" s="7" t="s">
        <v>12</v>
      </c>
    </row>
    <row r="222" spans="1:8" ht="13.9" hidden="1" x14ac:dyDescent="0.25">
      <c r="A222" s="56">
        <v>0</v>
      </c>
      <c r="B222" s="9" t="s">
        <v>12</v>
      </c>
      <c r="C222" s="8">
        <v>0</v>
      </c>
      <c r="D222" s="10" t="s">
        <v>12</v>
      </c>
      <c r="E222" s="10" t="s">
        <v>12</v>
      </c>
      <c r="F222" s="10" t="s">
        <v>12</v>
      </c>
      <c r="G222" s="10" t="s">
        <v>12</v>
      </c>
      <c r="H222" s="7" t="s">
        <v>12</v>
      </c>
    </row>
    <row r="223" spans="1:8" x14ac:dyDescent="0.25">
      <c r="A223" s="11" t="s">
        <v>15</v>
      </c>
      <c r="B223" s="11"/>
      <c r="C223" s="12">
        <f>SUM(C214:C222)</f>
        <v>400</v>
      </c>
      <c r="D223" s="13">
        <f t="shared" ref="D223:G223" si="23">SUM(D214:D222)</f>
        <v>12.399999999999999</v>
      </c>
      <c r="E223" s="13">
        <f t="shared" si="23"/>
        <v>7.2</v>
      </c>
      <c r="F223" s="13">
        <f t="shared" si="23"/>
        <v>43.6</v>
      </c>
      <c r="G223" s="13">
        <f t="shared" si="23"/>
        <v>288.10000000000002</v>
      </c>
      <c r="H223" s="21"/>
    </row>
    <row r="224" spans="1:8" x14ac:dyDescent="0.25">
      <c r="A224" s="56" t="s">
        <v>16</v>
      </c>
      <c r="B224" s="6"/>
      <c r="C224" s="7"/>
      <c r="D224" s="8"/>
      <c r="E224" s="8"/>
      <c r="F224" s="8"/>
      <c r="G224" s="8"/>
      <c r="H224" s="21"/>
    </row>
    <row r="225" spans="1:8" ht="13.9" hidden="1" x14ac:dyDescent="0.25">
      <c r="A225" s="56">
        <v>0</v>
      </c>
      <c r="B225" s="9" t="s">
        <v>12</v>
      </c>
      <c r="C225" s="8">
        <v>0</v>
      </c>
      <c r="D225" s="10" t="s">
        <v>12</v>
      </c>
      <c r="E225" s="10" t="s">
        <v>12</v>
      </c>
      <c r="F225" s="10" t="s">
        <v>12</v>
      </c>
      <c r="G225" s="10" t="s">
        <v>12</v>
      </c>
      <c r="H225" s="7" t="s">
        <v>12</v>
      </c>
    </row>
    <row r="226" spans="1:8" x14ac:dyDescent="0.25">
      <c r="A226" s="56">
        <v>0</v>
      </c>
      <c r="B226" s="9" t="s">
        <v>31</v>
      </c>
      <c r="C226" s="8">
        <v>180</v>
      </c>
      <c r="D226" s="10">
        <v>0.54</v>
      </c>
      <c r="E226" s="10">
        <v>0.36</v>
      </c>
      <c r="F226" s="10">
        <v>32.6</v>
      </c>
      <c r="G226" s="10">
        <v>136.68</v>
      </c>
      <c r="H226" s="21" t="s">
        <v>14</v>
      </c>
    </row>
    <row r="227" spans="1:8" ht="13.9" hidden="1" x14ac:dyDescent="0.25">
      <c r="A227" s="56">
        <v>0</v>
      </c>
      <c r="B227" s="9" t="s">
        <v>12</v>
      </c>
      <c r="C227" s="8">
        <v>0</v>
      </c>
      <c r="D227" s="10" t="s">
        <v>12</v>
      </c>
      <c r="E227" s="10" t="s">
        <v>12</v>
      </c>
      <c r="F227" s="10" t="s">
        <v>12</v>
      </c>
      <c r="G227" s="10" t="s">
        <v>12</v>
      </c>
      <c r="H227" s="7" t="s">
        <v>12</v>
      </c>
    </row>
    <row r="228" spans="1:8" ht="13.9" hidden="1" x14ac:dyDescent="0.25">
      <c r="A228" s="56">
        <v>0</v>
      </c>
      <c r="B228" s="9" t="s">
        <v>12</v>
      </c>
      <c r="C228" s="8">
        <v>0</v>
      </c>
      <c r="D228" s="10" t="s">
        <v>12</v>
      </c>
      <c r="E228" s="10" t="s">
        <v>12</v>
      </c>
      <c r="F228" s="10" t="s">
        <v>12</v>
      </c>
      <c r="G228" s="10" t="s">
        <v>12</v>
      </c>
      <c r="H228" s="7" t="s">
        <v>12</v>
      </c>
    </row>
    <row r="229" spans="1:8" ht="13.9" hidden="1" x14ac:dyDescent="0.25">
      <c r="A229" s="56">
        <v>0</v>
      </c>
      <c r="B229" s="9" t="s">
        <v>12</v>
      </c>
      <c r="C229" s="8">
        <v>0</v>
      </c>
      <c r="D229" s="10" t="s">
        <v>12</v>
      </c>
      <c r="E229" s="10" t="s">
        <v>12</v>
      </c>
      <c r="F229" s="10" t="s">
        <v>12</v>
      </c>
      <c r="G229" s="10" t="s">
        <v>12</v>
      </c>
      <c r="H229" s="7" t="s">
        <v>12</v>
      </c>
    </row>
    <row r="230" spans="1:8" ht="13.9" hidden="1" x14ac:dyDescent="0.25">
      <c r="A230" s="56">
        <v>0</v>
      </c>
      <c r="B230" s="9" t="s">
        <v>12</v>
      </c>
      <c r="C230" s="8">
        <v>0</v>
      </c>
      <c r="D230" s="10" t="s">
        <v>12</v>
      </c>
      <c r="E230" s="10" t="s">
        <v>12</v>
      </c>
      <c r="F230" s="10" t="s">
        <v>12</v>
      </c>
      <c r="G230" s="10" t="s">
        <v>12</v>
      </c>
      <c r="H230" s="7" t="s">
        <v>12</v>
      </c>
    </row>
    <row r="231" spans="1:8" ht="13.9" hidden="1" x14ac:dyDescent="0.25">
      <c r="A231" s="56">
        <v>0</v>
      </c>
      <c r="B231" s="9" t="s">
        <v>12</v>
      </c>
      <c r="C231" s="8">
        <v>0</v>
      </c>
      <c r="D231" s="10" t="s">
        <v>12</v>
      </c>
      <c r="E231" s="10" t="s">
        <v>12</v>
      </c>
      <c r="F231" s="10" t="s">
        <v>12</v>
      </c>
      <c r="G231" s="10" t="s">
        <v>12</v>
      </c>
      <c r="H231" s="7" t="s">
        <v>12</v>
      </c>
    </row>
    <row r="232" spans="1:8" ht="13.9" hidden="1" x14ac:dyDescent="0.25">
      <c r="A232" s="56">
        <v>0</v>
      </c>
      <c r="B232" s="9" t="s">
        <v>12</v>
      </c>
      <c r="C232" s="8">
        <v>0</v>
      </c>
      <c r="D232" s="10" t="s">
        <v>12</v>
      </c>
      <c r="E232" s="10" t="s">
        <v>12</v>
      </c>
      <c r="F232" s="10" t="s">
        <v>12</v>
      </c>
      <c r="G232" s="10" t="s">
        <v>12</v>
      </c>
      <c r="H232" s="7" t="s">
        <v>12</v>
      </c>
    </row>
    <row r="233" spans="1:8" ht="17.25" customHeight="1" x14ac:dyDescent="0.25">
      <c r="A233" s="11" t="s">
        <v>17</v>
      </c>
      <c r="B233" s="11"/>
      <c r="C233" s="12">
        <f>SUM(C224:C232)</f>
        <v>180</v>
      </c>
      <c r="D233" s="13">
        <f t="shared" ref="D233:G233" si="24">SUM(D224:D232)</f>
        <v>0.54</v>
      </c>
      <c r="E233" s="13">
        <f t="shared" si="24"/>
        <v>0.36</v>
      </c>
      <c r="F233" s="13">
        <f t="shared" si="24"/>
        <v>32.6</v>
      </c>
      <c r="G233" s="13">
        <f t="shared" si="24"/>
        <v>136.68</v>
      </c>
      <c r="H233" s="21"/>
    </row>
    <row r="234" spans="1:8" x14ac:dyDescent="0.25">
      <c r="A234" s="56" t="s">
        <v>18</v>
      </c>
      <c r="B234" s="6"/>
      <c r="C234" s="7"/>
      <c r="D234" s="8"/>
      <c r="E234" s="8"/>
      <c r="F234" s="8"/>
      <c r="G234" s="8"/>
      <c r="H234" s="21"/>
    </row>
    <row r="235" spans="1:8" x14ac:dyDescent="0.25">
      <c r="A235" s="56">
        <v>0</v>
      </c>
      <c r="B235" s="9" t="s">
        <v>279</v>
      </c>
      <c r="C235" s="8">
        <v>60</v>
      </c>
      <c r="D235" s="10">
        <v>0.8</v>
      </c>
      <c r="E235" s="10">
        <v>2.7</v>
      </c>
      <c r="F235" s="10">
        <v>4.5999999999999996</v>
      </c>
      <c r="G235" s="10">
        <v>45.7</v>
      </c>
      <c r="H235" s="21" t="s">
        <v>280</v>
      </c>
    </row>
    <row r="236" spans="1:8" x14ac:dyDescent="0.25">
      <c r="A236" s="56">
        <v>0</v>
      </c>
      <c r="B236" s="9" t="s">
        <v>281</v>
      </c>
      <c r="C236" s="8">
        <v>200</v>
      </c>
      <c r="D236" s="10">
        <v>8.74</v>
      </c>
      <c r="E236" s="10">
        <v>3.36</v>
      </c>
      <c r="F236" s="10">
        <v>16.5</v>
      </c>
      <c r="G236" s="10">
        <v>131.13999999999999</v>
      </c>
      <c r="H236" s="21" t="s">
        <v>282</v>
      </c>
    </row>
    <row r="237" spans="1:8" x14ac:dyDescent="0.25">
      <c r="A237" s="56">
        <v>0</v>
      </c>
      <c r="B237" s="9" t="s">
        <v>40</v>
      </c>
      <c r="C237" s="8">
        <v>150</v>
      </c>
      <c r="D237" s="10">
        <v>3</v>
      </c>
      <c r="E237" s="10">
        <v>5.7</v>
      </c>
      <c r="F237" s="10">
        <v>23.7</v>
      </c>
      <c r="G237" s="10">
        <v>158</v>
      </c>
      <c r="H237" s="21" t="s">
        <v>283</v>
      </c>
    </row>
    <row r="238" spans="1:8" x14ac:dyDescent="0.25">
      <c r="A238" s="56">
        <v>0</v>
      </c>
      <c r="B238" s="9" t="s">
        <v>284</v>
      </c>
      <c r="C238" s="8">
        <v>60</v>
      </c>
      <c r="D238" s="10">
        <v>10.3</v>
      </c>
      <c r="E238" s="10">
        <v>4.8</v>
      </c>
      <c r="F238" s="10">
        <v>2.6</v>
      </c>
      <c r="G238" s="10">
        <v>94.7</v>
      </c>
      <c r="H238" s="21" t="s">
        <v>285</v>
      </c>
    </row>
    <row r="239" spans="1:8" ht="13.9" hidden="1" x14ac:dyDescent="0.25">
      <c r="A239" s="56">
        <v>0</v>
      </c>
      <c r="B239" s="9" t="s">
        <v>12</v>
      </c>
      <c r="C239" s="8">
        <v>0</v>
      </c>
      <c r="D239" s="10" t="s">
        <v>12</v>
      </c>
      <c r="E239" s="10" t="s">
        <v>12</v>
      </c>
      <c r="F239" s="10" t="s">
        <v>12</v>
      </c>
      <c r="G239" s="10" t="s">
        <v>12</v>
      </c>
      <c r="H239" s="7" t="s">
        <v>12</v>
      </c>
    </row>
    <row r="240" spans="1:8" x14ac:dyDescent="0.25">
      <c r="A240" s="56">
        <v>0</v>
      </c>
      <c r="B240" s="9" t="s">
        <v>178</v>
      </c>
      <c r="C240" s="8">
        <v>50</v>
      </c>
      <c r="D240" s="10">
        <v>1.75</v>
      </c>
      <c r="E240" s="10">
        <v>4.3499999999999996</v>
      </c>
      <c r="F240" s="10">
        <v>4.9000000000000004</v>
      </c>
      <c r="G240" s="10">
        <v>65.5</v>
      </c>
      <c r="H240" s="21" t="s">
        <v>286</v>
      </c>
    </row>
    <row r="241" spans="1:8" x14ac:dyDescent="0.25">
      <c r="A241" s="56">
        <v>0</v>
      </c>
      <c r="B241" s="9" t="s">
        <v>287</v>
      </c>
      <c r="C241" s="8">
        <v>200</v>
      </c>
      <c r="D241" s="10">
        <v>1.8</v>
      </c>
      <c r="E241" s="10">
        <v>0.1</v>
      </c>
      <c r="F241" s="10">
        <v>23.5</v>
      </c>
      <c r="G241" s="10">
        <v>102.2</v>
      </c>
      <c r="H241" s="21" t="s">
        <v>288</v>
      </c>
    </row>
    <row r="242" spans="1:8" x14ac:dyDescent="0.25">
      <c r="A242" s="56">
        <v>0</v>
      </c>
      <c r="B242" s="9" t="s">
        <v>242</v>
      </c>
      <c r="C242" s="8">
        <v>30</v>
      </c>
      <c r="D242" s="10">
        <v>2.2999999999999998</v>
      </c>
      <c r="E242" s="10">
        <v>0.3</v>
      </c>
      <c r="F242" s="10">
        <v>11.5</v>
      </c>
      <c r="G242" s="10">
        <v>57.9</v>
      </c>
      <c r="H242" s="21" t="s">
        <v>14</v>
      </c>
    </row>
    <row r="243" spans="1:8" x14ac:dyDescent="0.25">
      <c r="A243" s="11" t="s">
        <v>21</v>
      </c>
      <c r="B243" s="11"/>
      <c r="C243" s="12">
        <f>SUM(C234:C242)</f>
        <v>750</v>
      </c>
      <c r="D243" s="13">
        <f t="shared" ref="D243:G243" si="25">SUM(D234:D242)</f>
        <v>28.690000000000005</v>
      </c>
      <c r="E243" s="13">
        <f t="shared" si="25"/>
        <v>21.310000000000006</v>
      </c>
      <c r="F243" s="13">
        <f t="shared" si="25"/>
        <v>87.3</v>
      </c>
      <c r="G243" s="13">
        <f t="shared" si="25"/>
        <v>655.14</v>
      </c>
      <c r="H243" s="21"/>
    </row>
    <row r="244" spans="1:8" x14ac:dyDescent="0.25">
      <c r="A244" s="56" t="s">
        <v>22</v>
      </c>
      <c r="B244" s="9" t="s">
        <v>67</v>
      </c>
      <c r="C244" s="7">
        <v>100</v>
      </c>
      <c r="D244" s="8">
        <v>0.4</v>
      </c>
      <c r="E244" s="8">
        <v>0.33</v>
      </c>
      <c r="F244" s="8">
        <v>8.93</v>
      </c>
      <c r="G244" s="8">
        <v>40.33</v>
      </c>
      <c r="H244" s="21" t="s">
        <v>14</v>
      </c>
    </row>
    <row r="245" spans="1:8" x14ac:dyDescent="0.25">
      <c r="A245" s="56">
        <v>0</v>
      </c>
      <c r="B245" s="9" t="s">
        <v>23</v>
      </c>
      <c r="C245" s="8">
        <v>180</v>
      </c>
      <c r="D245" s="10">
        <v>4.7</v>
      </c>
      <c r="E245" s="10">
        <v>5.0999999999999996</v>
      </c>
      <c r="F245" s="10">
        <v>7.7</v>
      </c>
      <c r="G245" s="10">
        <v>95.4</v>
      </c>
      <c r="H245" s="21" t="s">
        <v>14</v>
      </c>
    </row>
    <row r="246" spans="1:8" x14ac:dyDescent="0.25">
      <c r="A246" s="56">
        <v>0</v>
      </c>
      <c r="B246" s="9" t="s">
        <v>108</v>
      </c>
      <c r="C246" s="8">
        <v>50</v>
      </c>
      <c r="D246" s="10">
        <v>0.1</v>
      </c>
      <c r="E246" s="10">
        <v>1.9</v>
      </c>
      <c r="F246" s="10">
        <v>2.1</v>
      </c>
      <c r="G246" s="10">
        <v>54</v>
      </c>
      <c r="H246" s="21" t="s">
        <v>14</v>
      </c>
    </row>
    <row r="247" spans="1:8" ht="13.9" hidden="1" x14ac:dyDescent="0.25">
      <c r="A247" s="56">
        <v>0</v>
      </c>
      <c r="B247" s="9" t="s">
        <v>12</v>
      </c>
      <c r="C247" s="8">
        <v>0</v>
      </c>
      <c r="D247" s="10" t="s">
        <v>12</v>
      </c>
      <c r="E247" s="10" t="s">
        <v>12</v>
      </c>
      <c r="F247" s="10" t="s">
        <v>12</v>
      </c>
      <c r="G247" s="10" t="s">
        <v>12</v>
      </c>
      <c r="H247" s="7" t="s">
        <v>12</v>
      </c>
    </row>
    <row r="248" spans="1:8" ht="13.9" hidden="1" x14ac:dyDescent="0.25">
      <c r="A248" s="56">
        <v>0</v>
      </c>
      <c r="B248" s="9" t="s">
        <v>12</v>
      </c>
      <c r="C248" s="8">
        <v>0</v>
      </c>
      <c r="D248" s="10" t="s">
        <v>12</v>
      </c>
      <c r="E248" s="10" t="s">
        <v>12</v>
      </c>
      <c r="F248" s="10" t="s">
        <v>12</v>
      </c>
      <c r="G248" s="10" t="s">
        <v>12</v>
      </c>
      <c r="H248" s="7" t="s">
        <v>12</v>
      </c>
    </row>
    <row r="249" spans="1:8" ht="13.9" hidden="1" x14ac:dyDescent="0.25">
      <c r="A249" s="56">
        <v>0</v>
      </c>
      <c r="B249" s="9" t="s">
        <v>12</v>
      </c>
      <c r="C249" s="8">
        <v>0</v>
      </c>
      <c r="D249" s="10" t="s">
        <v>12</v>
      </c>
      <c r="E249" s="10" t="s">
        <v>12</v>
      </c>
      <c r="F249" s="10" t="s">
        <v>12</v>
      </c>
      <c r="G249" s="10" t="s">
        <v>12</v>
      </c>
      <c r="H249" s="7" t="s">
        <v>12</v>
      </c>
    </row>
    <row r="250" spans="1:8" ht="13.9" hidden="1" x14ac:dyDescent="0.25">
      <c r="A250" s="56">
        <v>0</v>
      </c>
      <c r="B250" s="9" t="s">
        <v>12</v>
      </c>
      <c r="C250" s="8">
        <v>0</v>
      </c>
      <c r="D250" s="10" t="s">
        <v>12</v>
      </c>
      <c r="E250" s="10" t="s">
        <v>12</v>
      </c>
      <c r="F250" s="10" t="s">
        <v>12</v>
      </c>
      <c r="G250" s="10" t="s">
        <v>12</v>
      </c>
      <c r="H250" s="7" t="s">
        <v>12</v>
      </c>
    </row>
    <row r="251" spans="1:8" ht="13.9" hidden="1" x14ac:dyDescent="0.25">
      <c r="A251" s="56">
        <v>0</v>
      </c>
      <c r="B251" s="9" t="s">
        <v>12</v>
      </c>
      <c r="C251" s="8">
        <v>0</v>
      </c>
      <c r="D251" s="10" t="s">
        <v>12</v>
      </c>
      <c r="E251" s="10" t="s">
        <v>12</v>
      </c>
      <c r="F251" s="10" t="s">
        <v>12</v>
      </c>
      <c r="G251" s="10" t="s">
        <v>12</v>
      </c>
      <c r="H251" s="7" t="s">
        <v>12</v>
      </c>
    </row>
    <row r="252" spans="1:8" ht="13.9" hidden="1" x14ac:dyDescent="0.25">
      <c r="A252" s="56">
        <v>0</v>
      </c>
      <c r="B252" s="9" t="s">
        <v>12</v>
      </c>
      <c r="C252" s="8">
        <v>0</v>
      </c>
      <c r="D252" s="10" t="s">
        <v>12</v>
      </c>
      <c r="E252" s="10" t="s">
        <v>12</v>
      </c>
      <c r="F252" s="10" t="s">
        <v>12</v>
      </c>
      <c r="G252" s="10" t="s">
        <v>12</v>
      </c>
      <c r="H252" s="7" t="s">
        <v>12</v>
      </c>
    </row>
    <row r="253" spans="1:8" x14ac:dyDescent="0.25">
      <c r="A253" s="11" t="s">
        <v>24</v>
      </c>
      <c r="B253" s="11"/>
      <c r="C253" s="12">
        <f>SUM(C244:C252)</f>
        <v>330</v>
      </c>
      <c r="D253" s="13">
        <f t="shared" ref="D253:G253" si="26">SUM(D244:D252)</f>
        <v>5.2</v>
      </c>
      <c r="E253" s="13">
        <f t="shared" si="26"/>
        <v>7.33</v>
      </c>
      <c r="F253" s="13">
        <f t="shared" si="26"/>
        <v>18.73</v>
      </c>
      <c r="G253" s="13">
        <f t="shared" si="26"/>
        <v>189.73000000000002</v>
      </c>
      <c r="H253" s="21"/>
    </row>
    <row r="254" spans="1:8" x14ac:dyDescent="0.25">
      <c r="A254" s="59" t="s">
        <v>25</v>
      </c>
      <c r="B254" s="11"/>
      <c r="C254" s="8"/>
      <c r="D254" s="8"/>
      <c r="E254" s="8"/>
      <c r="F254" s="8"/>
      <c r="G254" s="8"/>
      <c r="H254" s="21"/>
    </row>
    <row r="255" spans="1:8" x14ac:dyDescent="0.25">
      <c r="A255" s="59">
        <v>0</v>
      </c>
      <c r="B255" s="9" t="s">
        <v>289</v>
      </c>
      <c r="C255" s="8">
        <v>150</v>
      </c>
      <c r="D255" s="10">
        <v>8.6999999999999993</v>
      </c>
      <c r="E255" s="10">
        <v>6.7</v>
      </c>
      <c r="F255" s="10">
        <v>27.4</v>
      </c>
      <c r="G255" s="10">
        <v>204.5</v>
      </c>
      <c r="H255" s="21" t="s">
        <v>290</v>
      </c>
    </row>
    <row r="256" spans="1:8" x14ac:dyDescent="0.25">
      <c r="A256" s="59">
        <v>0</v>
      </c>
      <c r="B256" s="9" t="s">
        <v>240</v>
      </c>
      <c r="C256" s="8">
        <v>200</v>
      </c>
      <c r="D256" s="10">
        <v>0.2</v>
      </c>
      <c r="E256" s="10">
        <v>0</v>
      </c>
      <c r="F256" s="10">
        <v>6.6</v>
      </c>
      <c r="G256" s="10">
        <v>27.6</v>
      </c>
      <c r="H256" s="21" t="s">
        <v>241</v>
      </c>
    </row>
    <row r="257" spans="1:8" x14ac:dyDescent="0.25">
      <c r="A257" s="59">
        <v>0</v>
      </c>
      <c r="B257" s="9" t="s">
        <v>242</v>
      </c>
      <c r="C257" s="8">
        <v>30</v>
      </c>
      <c r="D257" s="10">
        <v>2.2999999999999998</v>
      </c>
      <c r="E257" s="10">
        <v>0.3</v>
      </c>
      <c r="F257" s="10">
        <v>11.5</v>
      </c>
      <c r="G257" s="10">
        <v>57.9</v>
      </c>
      <c r="H257" s="21" t="s">
        <v>14</v>
      </c>
    </row>
    <row r="258" spans="1:8" ht="13.9" hidden="1" x14ac:dyDescent="0.25">
      <c r="A258" s="59">
        <v>0</v>
      </c>
      <c r="B258" s="9" t="s">
        <v>12</v>
      </c>
      <c r="C258" s="8">
        <v>0</v>
      </c>
      <c r="D258" s="10" t="s">
        <v>12</v>
      </c>
      <c r="E258" s="10" t="s">
        <v>12</v>
      </c>
      <c r="F258" s="10" t="s">
        <v>12</v>
      </c>
      <c r="G258" s="10" t="s">
        <v>12</v>
      </c>
      <c r="H258" s="7" t="s">
        <v>12</v>
      </c>
    </row>
    <row r="259" spans="1:8" x14ac:dyDescent="0.25">
      <c r="A259" s="59">
        <v>0</v>
      </c>
      <c r="B259" s="9"/>
      <c r="C259" s="8"/>
      <c r="D259" s="10"/>
      <c r="E259" s="10"/>
      <c r="F259" s="10"/>
      <c r="G259" s="10"/>
      <c r="H259" s="21"/>
    </row>
    <row r="260" spans="1:8" x14ac:dyDescent="0.25">
      <c r="A260" s="59">
        <v>0</v>
      </c>
      <c r="B260" s="9"/>
      <c r="C260" s="8"/>
      <c r="D260" s="10"/>
      <c r="E260" s="10"/>
      <c r="F260" s="10"/>
      <c r="G260" s="10"/>
      <c r="H260" s="21"/>
    </row>
    <row r="261" spans="1:8" x14ac:dyDescent="0.25">
      <c r="A261" s="59">
        <v>0</v>
      </c>
      <c r="B261" s="9"/>
      <c r="C261" s="8"/>
      <c r="D261" s="10"/>
      <c r="E261" s="10"/>
      <c r="F261" s="10"/>
      <c r="G261" s="10"/>
      <c r="H261" s="21"/>
    </row>
    <row r="262" spans="1:8" ht="13.9" hidden="1" x14ac:dyDescent="0.25">
      <c r="A262" s="59">
        <v>0</v>
      </c>
      <c r="B262" s="9" t="s">
        <v>12</v>
      </c>
      <c r="C262" s="8">
        <v>0</v>
      </c>
      <c r="D262" s="10" t="s">
        <v>12</v>
      </c>
      <c r="E262" s="10" t="s">
        <v>12</v>
      </c>
      <c r="F262" s="10" t="s">
        <v>12</v>
      </c>
      <c r="G262" s="10" t="s">
        <v>12</v>
      </c>
      <c r="H262" s="7" t="s">
        <v>12</v>
      </c>
    </row>
    <row r="263" spans="1:8" x14ac:dyDescent="0.25">
      <c r="A263" s="11" t="s">
        <v>26</v>
      </c>
      <c r="B263" s="11"/>
      <c r="C263" s="12">
        <f>SUM(C254:C262)</f>
        <v>380</v>
      </c>
      <c r="D263" s="13">
        <f t="shared" ref="D263:G263" si="27">SUM(D254:D262)</f>
        <v>11.2</v>
      </c>
      <c r="E263" s="13">
        <f t="shared" si="27"/>
        <v>7</v>
      </c>
      <c r="F263" s="13">
        <f t="shared" si="27"/>
        <v>45.5</v>
      </c>
      <c r="G263" s="13">
        <f t="shared" si="27"/>
        <v>290</v>
      </c>
      <c r="H263" s="21"/>
    </row>
    <row r="264" spans="1:8" x14ac:dyDescent="0.25">
      <c r="A264" s="66" t="s">
        <v>27</v>
      </c>
      <c r="B264" s="66"/>
      <c r="C264" s="66"/>
      <c r="D264" s="67">
        <f>D223+D233+D243+D253+D263</f>
        <v>58.03</v>
      </c>
      <c r="E264" s="67">
        <f t="shared" ref="E264:G264" si="28">E223+E233+E243+E253+E263</f>
        <v>43.2</v>
      </c>
      <c r="F264" s="67">
        <f t="shared" si="28"/>
        <v>227.73</v>
      </c>
      <c r="G264" s="67">
        <f t="shared" si="28"/>
        <v>1559.65</v>
      </c>
      <c r="H264" s="68"/>
    </row>
    <row r="265" spans="1:8" x14ac:dyDescent="0.25">
      <c r="A265" s="6"/>
      <c r="B265" s="55" t="s">
        <v>38</v>
      </c>
      <c r="C265" s="7"/>
      <c r="D265" s="8"/>
      <c r="E265" s="8"/>
      <c r="F265" s="8"/>
      <c r="G265" s="8"/>
      <c r="H265" s="21"/>
    </row>
    <row r="266" spans="1:8" x14ac:dyDescent="0.25">
      <c r="A266" s="56" t="s">
        <v>10</v>
      </c>
      <c r="B266" s="6"/>
      <c r="C266" s="7"/>
      <c r="D266" s="8"/>
      <c r="E266" s="8"/>
      <c r="F266" s="8"/>
      <c r="G266" s="8"/>
      <c r="H266" s="21"/>
    </row>
    <row r="267" spans="1:8" x14ac:dyDescent="0.25">
      <c r="A267" s="56">
        <v>0</v>
      </c>
      <c r="B267" s="9" t="s">
        <v>29</v>
      </c>
      <c r="C267" s="8">
        <v>10</v>
      </c>
      <c r="D267" s="10">
        <v>0.1</v>
      </c>
      <c r="E267" s="10">
        <v>8.3000000000000007</v>
      </c>
      <c r="F267" s="10">
        <v>0.1</v>
      </c>
      <c r="G267" s="10">
        <v>74.900000000000006</v>
      </c>
      <c r="H267" s="21" t="s">
        <v>30</v>
      </c>
    </row>
    <row r="268" spans="1:8" ht="13.9" hidden="1" x14ac:dyDescent="0.25">
      <c r="A268" s="56">
        <v>0</v>
      </c>
      <c r="B268" s="9" t="s">
        <v>12</v>
      </c>
      <c r="C268" s="8">
        <v>0</v>
      </c>
      <c r="D268" s="10" t="s">
        <v>12</v>
      </c>
      <c r="E268" s="10" t="s">
        <v>12</v>
      </c>
      <c r="F268" s="10" t="s">
        <v>12</v>
      </c>
      <c r="G268" s="10" t="s">
        <v>12</v>
      </c>
      <c r="H268" s="7" t="s">
        <v>12</v>
      </c>
    </row>
    <row r="269" spans="1:8" x14ac:dyDescent="0.25">
      <c r="A269" s="56">
        <v>0</v>
      </c>
      <c r="B269" s="9" t="s">
        <v>291</v>
      </c>
      <c r="C269" s="8">
        <v>180</v>
      </c>
      <c r="D269" s="10">
        <v>7.47</v>
      </c>
      <c r="E269" s="10">
        <v>11.34</v>
      </c>
      <c r="F269" s="10">
        <v>33.119999999999997</v>
      </c>
      <c r="G269" s="10">
        <v>264.77999999999997</v>
      </c>
      <c r="H269" s="21" t="s">
        <v>292</v>
      </c>
    </row>
    <row r="270" spans="1:8" ht="13.9" hidden="1" x14ac:dyDescent="0.25">
      <c r="A270" s="56">
        <v>0</v>
      </c>
      <c r="B270" s="9" t="s">
        <v>12</v>
      </c>
      <c r="C270" s="8">
        <v>0</v>
      </c>
      <c r="D270" s="10" t="s">
        <v>12</v>
      </c>
      <c r="E270" s="10" t="s">
        <v>12</v>
      </c>
      <c r="F270" s="10" t="s">
        <v>12</v>
      </c>
      <c r="G270" s="10" t="s">
        <v>12</v>
      </c>
      <c r="H270" s="7" t="s">
        <v>12</v>
      </c>
    </row>
    <row r="271" spans="1:8" x14ac:dyDescent="0.25">
      <c r="A271" s="56">
        <v>0</v>
      </c>
      <c r="B271" s="9" t="s">
        <v>245</v>
      </c>
      <c r="C271" s="8">
        <v>200</v>
      </c>
      <c r="D271" s="10">
        <v>3.8</v>
      </c>
      <c r="E271" s="10">
        <v>3.5</v>
      </c>
      <c r="F271" s="10">
        <v>11.1</v>
      </c>
      <c r="G271" s="10">
        <v>90.8</v>
      </c>
      <c r="H271" s="21" t="s">
        <v>246</v>
      </c>
    </row>
    <row r="272" spans="1:8" x14ac:dyDescent="0.25">
      <c r="A272" s="56">
        <v>0</v>
      </c>
      <c r="B272" s="9" t="s">
        <v>242</v>
      </c>
      <c r="C272" s="8">
        <v>30</v>
      </c>
      <c r="D272" s="10">
        <v>2.2999999999999998</v>
      </c>
      <c r="E272" s="10">
        <v>0.3</v>
      </c>
      <c r="F272" s="10">
        <v>11.5</v>
      </c>
      <c r="G272" s="10">
        <v>57.9</v>
      </c>
      <c r="H272" s="21" t="s">
        <v>14</v>
      </c>
    </row>
    <row r="273" spans="1:8" ht="13.9" hidden="1" x14ac:dyDescent="0.25">
      <c r="A273" s="56">
        <v>0</v>
      </c>
      <c r="B273" s="9" t="s">
        <v>12</v>
      </c>
      <c r="C273" s="8">
        <v>0</v>
      </c>
      <c r="D273" s="10" t="s">
        <v>12</v>
      </c>
      <c r="E273" s="10" t="s">
        <v>12</v>
      </c>
      <c r="F273" s="10" t="s">
        <v>12</v>
      </c>
      <c r="G273" s="10" t="s">
        <v>12</v>
      </c>
      <c r="H273" s="7" t="s">
        <v>12</v>
      </c>
    </row>
    <row r="274" spans="1:8" ht="13.9" hidden="1" x14ac:dyDescent="0.25">
      <c r="A274" s="56">
        <v>0</v>
      </c>
      <c r="B274" s="9" t="s">
        <v>12</v>
      </c>
      <c r="C274" s="8">
        <v>0</v>
      </c>
      <c r="D274" s="10" t="s">
        <v>12</v>
      </c>
      <c r="E274" s="10" t="s">
        <v>12</v>
      </c>
      <c r="F274" s="10" t="s">
        <v>12</v>
      </c>
      <c r="G274" s="10" t="s">
        <v>12</v>
      </c>
      <c r="H274" s="7" t="s">
        <v>12</v>
      </c>
    </row>
    <row r="275" spans="1:8" x14ac:dyDescent="0.25">
      <c r="A275" s="11" t="s">
        <v>15</v>
      </c>
      <c r="B275" s="11"/>
      <c r="C275" s="12">
        <f>SUM(C266:C274)</f>
        <v>420</v>
      </c>
      <c r="D275" s="13">
        <f t="shared" ref="D275:G275" si="29">SUM(D266:D274)</f>
        <v>13.669999999999998</v>
      </c>
      <c r="E275" s="13">
        <f t="shared" si="29"/>
        <v>23.44</v>
      </c>
      <c r="F275" s="13">
        <f t="shared" si="29"/>
        <v>55.82</v>
      </c>
      <c r="G275" s="13">
        <f t="shared" si="29"/>
        <v>488.37999999999994</v>
      </c>
      <c r="H275" s="21"/>
    </row>
    <row r="276" spans="1:8" x14ac:dyDescent="0.25">
      <c r="A276" s="56" t="s">
        <v>16</v>
      </c>
      <c r="B276" s="6"/>
      <c r="C276" s="7"/>
      <c r="D276" s="8"/>
      <c r="E276" s="8"/>
      <c r="F276" s="8"/>
      <c r="G276" s="8"/>
      <c r="H276" s="21"/>
    </row>
    <row r="277" spans="1:8" x14ac:dyDescent="0.25">
      <c r="A277" s="56">
        <v>0</v>
      </c>
      <c r="B277" s="9" t="s">
        <v>31</v>
      </c>
      <c r="C277" s="8">
        <v>180</v>
      </c>
      <c r="D277" s="10">
        <v>0.54</v>
      </c>
      <c r="E277" s="10">
        <v>0.36</v>
      </c>
      <c r="F277" s="10">
        <v>32.6</v>
      </c>
      <c r="G277" s="10">
        <v>136.68</v>
      </c>
      <c r="H277" s="21" t="s">
        <v>14</v>
      </c>
    </row>
    <row r="278" spans="1:8" ht="13.9" hidden="1" x14ac:dyDescent="0.25">
      <c r="A278" s="56">
        <v>0</v>
      </c>
      <c r="B278" s="9" t="s">
        <v>12</v>
      </c>
      <c r="C278" s="8">
        <v>0</v>
      </c>
      <c r="D278" s="10" t="s">
        <v>12</v>
      </c>
      <c r="E278" s="10" t="s">
        <v>12</v>
      </c>
      <c r="F278" s="10" t="s">
        <v>12</v>
      </c>
      <c r="G278" s="10" t="s">
        <v>12</v>
      </c>
      <c r="H278" s="7" t="s">
        <v>12</v>
      </c>
    </row>
    <row r="279" spans="1:8" ht="13.9" hidden="1" x14ac:dyDescent="0.25">
      <c r="A279" s="56">
        <v>0</v>
      </c>
      <c r="B279" s="9" t="s">
        <v>12</v>
      </c>
      <c r="C279" s="8">
        <v>0</v>
      </c>
      <c r="D279" s="10" t="s">
        <v>12</v>
      </c>
      <c r="E279" s="10" t="s">
        <v>12</v>
      </c>
      <c r="F279" s="10" t="s">
        <v>12</v>
      </c>
      <c r="G279" s="10" t="s">
        <v>12</v>
      </c>
      <c r="H279" s="7" t="s">
        <v>12</v>
      </c>
    </row>
    <row r="280" spans="1:8" ht="13.9" hidden="1" x14ac:dyDescent="0.25">
      <c r="A280" s="56">
        <v>0</v>
      </c>
      <c r="B280" s="9" t="s">
        <v>12</v>
      </c>
      <c r="C280" s="8">
        <v>0</v>
      </c>
      <c r="D280" s="10" t="s">
        <v>12</v>
      </c>
      <c r="E280" s="10" t="s">
        <v>12</v>
      </c>
      <c r="F280" s="10" t="s">
        <v>12</v>
      </c>
      <c r="G280" s="10" t="s">
        <v>12</v>
      </c>
      <c r="H280" s="7" t="s">
        <v>12</v>
      </c>
    </row>
    <row r="281" spans="1:8" ht="13.9" hidden="1" x14ac:dyDescent="0.25">
      <c r="A281" s="56">
        <v>0</v>
      </c>
      <c r="B281" s="9" t="s">
        <v>12</v>
      </c>
      <c r="C281" s="8">
        <v>0</v>
      </c>
      <c r="D281" s="10" t="s">
        <v>12</v>
      </c>
      <c r="E281" s="10" t="s">
        <v>12</v>
      </c>
      <c r="F281" s="10" t="s">
        <v>12</v>
      </c>
      <c r="G281" s="10" t="s">
        <v>12</v>
      </c>
      <c r="H281" s="7" t="s">
        <v>12</v>
      </c>
    </row>
    <row r="282" spans="1:8" ht="13.9" hidden="1" x14ac:dyDescent="0.25">
      <c r="A282" s="56">
        <v>0</v>
      </c>
      <c r="B282" s="9" t="s">
        <v>12</v>
      </c>
      <c r="C282" s="8">
        <v>0</v>
      </c>
      <c r="D282" s="10" t="s">
        <v>12</v>
      </c>
      <c r="E282" s="10" t="s">
        <v>12</v>
      </c>
      <c r="F282" s="10" t="s">
        <v>12</v>
      </c>
      <c r="G282" s="10" t="s">
        <v>12</v>
      </c>
      <c r="H282" s="7" t="s">
        <v>12</v>
      </c>
    </row>
    <row r="283" spans="1:8" ht="13.9" hidden="1" x14ac:dyDescent="0.25">
      <c r="A283" s="56">
        <v>0</v>
      </c>
      <c r="B283" s="9" t="s">
        <v>12</v>
      </c>
      <c r="C283" s="8">
        <v>0</v>
      </c>
      <c r="D283" s="10" t="s">
        <v>12</v>
      </c>
      <c r="E283" s="10" t="s">
        <v>12</v>
      </c>
      <c r="F283" s="10" t="s">
        <v>12</v>
      </c>
      <c r="G283" s="10" t="s">
        <v>12</v>
      </c>
      <c r="H283" s="7" t="s">
        <v>12</v>
      </c>
    </row>
    <row r="284" spans="1:8" ht="13.9" hidden="1" x14ac:dyDescent="0.25">
      <c r="A284" s="56">
        <v>0</v>
      </c>
      <c r="B284" s="9" t="s">
        <v>12</v>
      </c>
      <c r="C284" s="8">
        <v>0</v>
      </c>
      <c r="D284" s="10" t="s">
        <v>12</v>
      </c>
      <c r="E284" s="10" t="s">
        <v>12</v>
      </c>
      <c r="F284" s="10" t="s">
        <v>12</v>
      </c>
      <c r="G284" s="10" t="s">
        <v>12</v>
      </c>
      <c r="H284" s="7" t="s">
        <v>12</v>
      </c>
    </row>
    <row r="285" spans="1:8" ht="17.25" customHeight="1" x14ac:dyDescent="0.25">
      <c r="A285" s="11" t="s">
        <v>17</v>
      </c>
      <c r="B285" s="11"/>
      <c r="C285" s="12">
        <f>SUM(C276:C284)</f>
        <v>180</v>
      </c>
      <c r="D285" s="13">
        <f t="shared" ref="D285:G285" si="30">SUM(D276:D284)</f>
        <v>0.54</v>
      </c>
      <c r="E285" s="13">
        <f t="shared" si="30"/>
        <v>0.36</v>
      </c>
      <c r="F285" s="13">
        <f t="shared" si="30"/>
        <v>32.6</v>
      </c>
      <c r="G285" s="13">
        <f t="shared" si="30"/>
        <v>136.68</v>
      </c>
      <c r="H285" s="21"/>
    </row>
    <row r="286" spans="1:8" x14ac:dyDescent="0.25">
      <c r="A286" s="56" t="s">
        <v>18</v>
      </c>
      <c r="B286" s="6"/>
      <c r="C286" s="7"/>
      <c r="D286" s="8"/>
      <c r="E286" s="8"/>
      <c r="F286" s="8"/>
      <c r="G286" s="8"/>
      <c r="H286" s="21"/>
    </row>
    <row r="287" spans="1:8" x14ac:dyDescent="0.25">
      <c r="A287" s="56">
        <v>0</v>
      </c>
      <c r="B287" s="9" t="s">
        <v>293</v>
      </c>
      <c r="C287" s="8">
        <v>30</v>
      </c>
      <c r="D287" s="10">
        <v>0.2</v>
      </c>
      <c r="E287" s="10">
        <v>0</v>
      </c>
      <c r="F287" s="10">
        <v>1.25</v>
      </c>
      <c r="G287" s="10">
        <v>5.75</v>
      </c>
      <c r="H287" s="21" t="s">
        <v>174</v>
      </c>
    </row>
    <row r="288" spans="1:8" x14ac:dyDescent="0.25">
      <c r="A288" s="56">
        <v>0</v>
      </c>
      <c r="B288" s="9" t="s">
        <v>47</v>
      </c>
      <c r="C288" s="8">
        <v>200</v>
      </c>
      <c r="D288" s="10">
        <v>2</v>
      </c>
      <c r="E288" s="10">
        <v>4.9000000000000004</v>
      </c>
      <c r="F288" s="10">
        <v>15.3</v>
      </c>
      <c r="G288" s="10">
        <v>113.3</v>
      </c>
      <c r="H288" s="21" t="s">
        <v>294</v>
      </c>
    </row>
    <row r="289" spans="1:8" x14ac:dyDescent="0.25">
      <c r="A289" s="56">
        <v>0</v>
      </c>
      <c r="B289" s="9" t="s">
        <v>158</v>
      </c>
      <c r="C289" s="8">
        <v>150</v>
      </c>
      <c r="D289" s="10">
        <v>5</v>
      </c>
      <c r="E289" s="10">
        <v>5.3</v>
      </c>
      <c r="F289" s="10">
        <v>35</v>
      </c>
      <c r="G289" s="10">
        <v>208</v>
      </c>
      <c r="H289" s="21" t="s">
        <v>295</v>
      </c>
    </row>
    <row r="290" spans="1:8" x14ac:dyDescent="0.25">
      <c r="A290" s="56">
        <v>0</v>
      </c>
      <c r="B290" s="9" t="s">
        <v>296</v>
      </c>
      <c r="C290" s="8">
        <v>60</v>
      </c>
      <c r="D290" s="10">
        <v>10.35</v>
      </c>
      <c r="E290" s="10">
        <v>7</v>
      </c>
      <c r="F290" s="10">
        <v>2.4750000000000001</v>
      </c>
      <c r="G290" s="10">
        <v>127.05</v>
      </c>
      <c r="H290" s="21" t="s">
        <v>297</v>
      </c>
    </row>
    <row r="291" spans="1:8" ht="13.9" hidden="1" x14ac:dyDescent="0.25">
      <c r="A291" s="56">
        <v>0</v>
      </c>
      <c r="B291" s="9" t="s">
        <v>12</v>
      </c>
      <c r="C291" s="8">
        <v>0</v>
      </c>
      <c r="D291" s="10" t="s">
        <v>12</v>
      </c>
      <c r="E291" s="10" t="s">
        <v>12</v>
      </c>
      <c r="F291" s="10" t="s">
        <v>12</v>
      </c>
      <c r="G291" s="10" t="s">
        <v>12</v>
      </c>
      <c r="H291" s="7" t="s">
        <v>12</v>
      </c>
    </row>
    <row r="292" spans="1:8" x14ac:dyDescent="0.25">
      <c r="A292" s="56">
        <v>0</v>
      </c>
      <c r="B292" s="9" t="s">
        <v>268</v>
      </c>
      <c r="C292" s="8">
        <v>200</v>
      </c>
      <c r="D292" s="10">
        <v>0.24</v>
      </c>
      <c r="E292" s="10">
        <v>0.1</v>
      </c>
      <c r="F292" s="10">
        <v>18.329999999999998</v>
      </c>
      <c r="G292" s="10">
        <v>100</v>
      </c>
      <c r="H292" s="21" t="s">
        <v>269</v>
      </c>
    </row>
    <row r="293" spans="1:8" x14ac:dyDescent="0.25">
      <c r="A293" s="56">
        <v>0</v>
      </c>
      <c r="B293" s="9" t="s">
        <v>242</v>
      </c>
      <c r="C293" s="8">
        <v>30</v>
      </c>
      <c r="D293" s="10">
        <v>2.2999999999999998</v>
      </c>
      <c r="E293" s="10">
        <v>0.3</v>
      </c>
      <c r="F293" s="10">
        <v>11.5</v>
      </c>
      <c r="G293" s="10">
        <v>57.9</v>
      </c>
      <c r="H293" s="21" t="s">
        <v>14</v>
      </c>
    </row>
    <row r="294" spans="1:8" x14ac:dyDescent="0.25">
      <c r="A294" s="56">
        <v>0</v>
      </c>
      <c r="B294" s="9"/>
      <c r="C294" s="8"/>
      <c r="D294" s="10"/>
      <c r="E294" s="10"/>
      <c r="F294" s="10"/>
      <c r="G294" s="10"/>
      <c r="H294" s="21"/>
    </row>
    <row r="295" spans="1:8" x14ac:dyDescent="0.25">
      <c r="A295" s="11" t="s">
        <v>21</v>
      </c>
      <c r="B295" s="11"/>
      <c r="C295" s="12">
        <f>SUM(C286:C294)</f>
        <v>670</v>
      </c>
      <c r="D295" s="13">
        <f t="shared" ref="D295:G295" si="31">SUM(D286:D294)</f>
        <v>20.09</v>
      </c>
      <c r="E295" s="13">
        <f t="shared" si="31"/>
        <v>17.600000000000001</v>
      </c>
      <c r="F295" s="13">
        <f t="shared" si="31"/>
        <v>83.85499999999999</v>
      </c>
      <c r="G295" s="13">
        <f t="shared" si="31"/>
        <v>612</v>
      </c>
      <c r="H295" s="21"/>
    </row>
    <row r="296" spans="1:8" x14ac:dyDescent="0.25">
      <c r="A296" s="56" t="s">
        <v>22</v>
      </c>
      <c r="B296" s="9" t="s">
        <v>67</v>
      </c>
      <c r="C296" s="7">
        <v>100</v>
      </c>
      <c r="D296" s="8">
        <v>0.4</v>
      </c>
      <c r="E296" s="8">
        <v>0.33</v>
      </c>
      <c r="F296" s="8">
        <v>8.93</v>
      </c>
      <c r="G296" s="8">
        <v>40.33</v>
      </c>
      <c r="H296" s="21" t="s">
        <v>14</v>
      </c>
    </row>
    <row r="297" spans="1:8" x14ac:dyDescent="0.25">
      <c r="A297" s="56">
        <v>0</v>
      </c>
      <c r="B297" s="9" t="s">
        <v>23</v>
      </c>
      <c r="C297" s="8">
        <v>180</v>
      </c>
      <c r="D297" s="10">
        <v>4.7</v>
      </c>
      <c r="E297" s="10">
        <v>5.0999999999999996</v>
      </c>
      <c r="F297" s="10">
        <v>7.7</v>
      </c>
      <c r="G297" s="10">
        <v>95.4</v>
      </c>
      <c r="H297" s="21" t="s">
        <v>14</v>
      </c>
    </row>
    <row r="298" spans="1:8" x14ac:dyDescent="0.25">
      <c r="A298" s="56">
        <v>0</v>
      </c>
      <c r="B298" s="9" t="s">
        <v>165</v>
      </c>
      <c r="C298" s="8">
        <v>50</v>
      </c>
      <c r="D298" s="10">
        <v>3.25</v>
      </c>
      <c r="E298" s="10">
        <v>5.5</v>
      </c>
      <c r="F298" s="10">
        <v>32.125</v>
      </c>
      <c r="G298" s="10">
        <v>190.625</v>
      </c>
      <c r="H298" s="21" t="s">
        <v>218</v>
      </c>
    </row>
    <row r="299" spans="1:8" ht="13.9" hidden="1" x14ac:dyDescent="0.25">
      <c r="A299" s="56">
        <v>0</v>
      </c>
      <c r="B299" s="9" t="s">
        <v>12</v>
      </c>
      <c r="C299" s="8">
        <v>0</v>
      </c>
      <c r="D299" s="10" t="s">
        <v>12</v>
      </c>
      <c r="E299" s="10" t="s">
        <v>12</v>
      </c>
      <c r="F299" s="10" t="s">
        <v>12</v>
      </c>
      <c r="G299" s="10" t="s">
        <v>12</v>
      </c>
      <c r="H299" s="7" t="s">
        <v>12</v>
      </c>
    </row>
    <row r="300" spans="1:8" ht="13.9" hidden="1" x14ac:dyDescent="0.25">
      <c r="A300" s="56">
        <v>0</v>
      </c>
      <c r="B300" s="9" t="s">
        <v>12</v>
      </c>
      <c r="C300" s="8">
        <v>0</v>
      </c>
      <c r="D300" s="10" t="s">
        <v>12</v>
      </c>
      <c r="E300" s="10" t="s">
        <v>12</v>
      </c>
      <c r="F300" s="10" t="s">
        <v>12</v>
      </c>
      <c r="G300" s="10" t="s">
        <v>12</v>
      </c>
      <c r="H300" s="7" t="s">
        <v>12</v>
      </c>
    </row>
    <row r="301" spans="1:8" ht="13.9" hidden="1" x14ac:dyDescent="0.25">
      <c r="A301" s="56">
        <v>0</v>
      </c>
      <c r="B301" s="9" t="s">
        <v>12</v>
      </c>
      <c r="C301" s="8">
        <v>0</v>
      </c>
      <c r="D301" s="10" t="s">
        <v>12</v>
      </c>
      <c r="E301" s="10" t="s">
        <v>12</v>
      </c>
      <c r="F301" s="10" t="s">
        <v>12</v>
      </c>
      <c r="G301" s="10" t="s">
        <v>12</v>
      </c>
      <c r="H301" s="7" t="s">
        <v>12</v>
      </c>
    </row>
    <row r="302" spans="1:8" ht="13.9" hidden="1" x14ac:dyDescent="0.25">
      <c r="A302" s="56">
        <v>0</v>
      </c>
      <c r="B302" s="9" t="s">
        <v>12</v>
      </c>
      <c r="C302" s="8">
        <v>0</v>
      </c>
      <c r="D302" s="10" t="s">
        <v>12</v>
      </c>
      <c r="E302" s="10" t="s">
        <v>12</v>
      </c>
      <c r="F302" s="10" t="s">
        <v>12</v>
      </c>
      <c r="G302" s="10" t="s">
        <v>12</v>
      </c>
      <c r="H302" s="7" t="s">
        <v>12</v>
      </c>
    </row>
    <row r="303" spans="1:8" ht="13.9" hidden="1" x14ac:dyDescent="0.25">
      <c r="A303" s="56">
        <v>0</v>
      </c>
      <c r="B303" s="9" t="s">
        <v>12</v>
      </c>
      <c r="C303" s="8">
        <v>0</v>
      </c>
      <c r="D303" s="10" t="s">
        <v>12</v>
      </c>
      <c r="E303" s="10" t="s">
        <v>12</v>
      </c>
      <c r="F303" s="10" t="s">
        <v>12</v>
      </c>
      <c r="G303" s="10" t="s">
        <v>12</v>
      </c>
      <c r="H303" s="7" t="s">
        <v>12</v>
      </c>
    </row>
    <row r="304" spans="1:8" ht="13.9" hidden="1" x14ac:dyDescent="0.25">
      <c r="A304" s="56">
        <v>0</v>
      </c>
      <c r="B304" s="9" t="s">
        <v>12</v>
      </c>
      <c r="C304" s="8">
        <v>0</v>
      </c>
      <c r="D304" s="10" t="s">
        <v>12</v>
      </c>
      <c r="E304" s="10" t="s">
        <v>12</v>
      </c>
      <c r="F304" s="10" t="s">
        <v>12</v>
      </c>
      <c r="G304" s="10" t="s">
        <v>12</v>
      </c>
      <c r="H304" s="7" t="s">
        <v>12</v>
      </c>
    </row>
    <row r="305" spans="1:8" x14ac:dyDescent="0.25">
      <c r="A305" s="11" t="s">
        <v>24</v>
      </c>
      <c r="B305" s="11"/>
      <c r="C305" s="12">
        <f>SUM(C296:C304)</f>
        <v>330</v>
      </c>
      <c r="D305" s="13">
        <f t="shared" ref="D305:G305" si="32">SUM(D296:D304)</f>
        <v>8.3500000000000014</v>
      </c>
      <c r="E305" s="13">
        <f t="shared" si="32"/>
        <v>10.93</v>
      </c>
      <c r="F305" s="13">
        <f t="shared" si="32"/>
        <v>48.754999999999995</v>
      </c>
      <c r="G305" s="13">
        <f t="shared" si="32"/>
        <v>326.35500000000002</v>
      </c>
      <c r="H305" s="21"/>
    </row>
    <row r="306" spans="1:8" x14ac:dyDescent="0.25">
      <c r="A306" s="59" t="s">
        <v>25</v>
      </c>
      <c r="B306" s="11"/>
      <c r="C306" s="8"/>
      <c r="D306" s="8"/>
      <c r="E306" s="8"/>
      <c r="F306" s="8"/>
      <c r="G306" s="8"/>
      <c r="H306" s="21"/>
    </row>
    <row r="307" spans="1:8" ht="13.9" hidden="1" x14ac:dyDescent="0.25">
      <c r="A307" s="59">
        <v>0</v>
      </c>
      <c r="B307" s="9" t="s">
        <v>12</v>
      </c>
      <c r="C307" s="8">
        <v>0</v>
      </c>
      <c r="D307" s="10" t="s">
        <v>12</v>
      </c>
      <c r="E307" s="10" t="s">
        <v>12</v>
      </c>
      <c r="F307" s="10" t="s">
        <v>12</v>
      </c>
      <c r="G307" s="10" t="s">
        <v>12</v>
      </c>
      <c r="H307" s="7" t="s">
        <v>12</v>
      </c>
    </row>
    <row r="308" spans="1:8" x14ac:dyDescent="0.25">
      <c r="A308" s="59">
        <v>0</v>
      </c>
      <c r="B308" s="9"/>
      <c r="C308" s="8"/>
      <c r="D308" s="10"/>
      <c r="E308" s="10"/>
      <c r="F308" s="10"/>
      <c r="G308" s="10"/>
      <c r="H308" s="21"/>
    </row>
    <row r="309" spans="1:8" x14ac:dyDescent="0.25">
      <c r="A309" s="59">
        <v>0</v>
      </c>
      <c r="B309" s="9" t="s">
        <v>162</v>
      </c>
      <c r="C309" s="8">
        <v>150</v>
      </c>
      <c r="D309" s="10">
        <v>2.2000000000000002</v>
      </c>
      <c r="E309" s="10">
        <v>3.6</v>
      </c>
      <c r="F309" s="10">
        <v>13.9</v>
      </c>
      <c r="G309" s="10">
        <v>96.9</v>
      </c>
      <c r="H309" s="21" t="s">
        <v>265</v>
      </c>
    </row>
    <row r="310" spans="1:8" x14ac:dyDescent="0.25">
      <c r="A310" s="59">
        <v>0</v>
      </c>
      <c r="B310" s="9" t="s">
        <v>221</v>
      </c>
      <c r="C310" s="8">
        <v>200</v>
      </c>
      <c r="D310" s="10">
        <v>0.2</v>
      </c>
      <c r="E310" s="10">
        <v>0</v>
      </c>
      <c r="F310" s="10">
        <v>6.4</v>
      </c>
      <c r="G310" s="10">
        <v>26.4</v>
      </c>
      <c r="H310" s="21" t="s">
        <v>222</v>
      </c>
    </row>
    <row r="311" spans="1:8" x14ac:dyDescent="0.25">
      <c r="A311" s="59">
        <v>0</v>
      </c>
      <c r="B311" s="9" t="s">
        <v>242</v>
      </c>
      <c r="C311" s="8">
        <v>30</v>
      </c>
      <c r="D311" s="10">
        <v>2.2999999999999998</v>
      </c>
      <c r="E311" s="10">
        <v>0.3</v>
      </c>
      <c r="F311" s="10">
        <v>11.5</v>
      </c>
      <c r="G311" s="10">
        <v>57.9</v>
      </c>
      <c r="H311" s="21" t="s">
        <v>14</v>
      </c>
    </row>
    <row r="312" spans="1:8" x14ac:dyDescent="0.25">
      <c r="A312" s="59">
        <v>0</v>
      </c>
      <c r="B312" s="9"/>
      <c r="C312" s="8"/>
      <c r="D312" s="10"/>
      <c r="E312" s="10"/>
      <c r="F312" s="10"/>
      <c r="G312" s="10"/>
      <c r="H312" s="21"/>
    </row>
    <row r="313" spans="1:8" x14ac:dyDescent="0.25">
      <c r="A313" s="59">
        <v>0</v>
      </c>
      <c r="B313" s="9"/>
      <c r="C313" s="8"/>
      <c r="D313" s="10"/>
      <c r="E313" s="10"/>
      <c r="F313" s="10"/>
      <c r="G313" s="10"/>
      <c r="H313" s="21"/>
    </row>
    <row r="314" spans="1:8" ht="13.9" hidden="1" x14ac:dyDescent="0.25">
      <c r="A314" s="59">
        <v>0</v>
      </c>
      <c r="B314" s="9" t="s">
        <v>12</v>
      </c>
      <c r="C314" s="8">
        <v>0</v>
      </c>
      <c r="D314" s="10" t="s">
        <v>12</v>
      </c>
      <c r="E314" s="10" t="s">
        <v>12</v>
      </c>
      <c r="F314" s="10" t="s">
        <v>12</v>
      </c>
      <c r="G314" s="10" t="s">
        <v>12</v>
      </c>
      <c r="H314" s="7" t="s">
        <v>12</v>
      </c>
    </row>
    <row r="315" spans="1:8" x14ac:dyDescent="0.25">
      <c r="A315" s="11" t="s">
        <v>26</v>
      </c>
      <c r="B315" s="11"/>
      <c r="C315" s="12">
        <f>SUM(C306:C314)</f>
        <v>380</v>
      </c>
      <c r="D315" s="13">
        <f t="shared" ref="D315:G315" si="33">SUM(D306:D314)</f>
        <v>4.7</v>
      </c>
      <c r="E315" s="13">
        <f t="shared" si="33"/>
        <v>3.9</v>
      </c>
      <c r="F315" s="13">
        <f t="shared" si="33"/>
        <v>31.8</v>
      </c>
      <c r="G315" s="13">
        <f t="shared" si="33"/>
        <v>181.20000000000002</v>
      </c>
      <c r="H315" s="21"/>
    </row>
    <row r="316" spans="1:8" x14ac:dyDescent="0.25">
      <c r="A316" s="69" t="s">
        <v>27</v>
      </c>
      <c r="B316" s="69"/>
      <c r="C316" s="66"/>
      <c r="D316" s="70">
        <f>D275+D285+D295+D305+D315</f>
        <v>47.35</v>
      </c>
      <c r="E316" s="70">
        <f t="shared" ref="E316:G316" si="34">E275+E285+E295+E305+E315</f>
        <v>56.230000000000004</v>
      </c>
      <c r="F316" s="70">
        <f t="shared" si="34"/>
        <v>252.82999999999998</v>
      </c>
      <c r="G316" s="70">
        <f t="shared" si="34"/>
        <v>1744.615</v>
      </c>
      <c r="H316" s="71"/>
    </row>
    <row r="317" spans="1:8" x14ac:dyDescent="0.25">
      <c r="A317" s="6"/>
      <c r="B317" s="55" t="s">
        <v>41</v>
      </c>
      <c r="C317" s="7"/>
      <c r="D317" s="8"/>
      <c r="E317" s="8"/>
      <c r="F317" s="8"/>
      <c r="G317" s="8"/>
      <c r="H317" s="21"/>
    </row>
    <row r="318" spans="1:8" x14ac:dyDescent="0.25">
      <c r="A318" s="56" t="s">
        <v>10</v>
      </c>
      <c r="B318" s="6"/>
      <c r="C318" s="7"/>
      <c r="D318" s="8"/>
      <c r="E318" s="8"/>
      <c r="F318" s="8"/>
      <c r="G318" s="8"/>
      <c r="H318" s="21"/>
    </row>
    <row r="319" spans="1:8" x14ac:dyDescent="0.25">
      <c r="A319" s="56">
        <v>0</v>
      </c>
      <c r="B319" s="9" t="s">
        <v>298</v>
      </c>
      <c r="C319" s="8">
        <v>150</v>
      </c>
      <c r="D319" s="10">
        <v>11.03</v>
      </c>
      <c r="E319" s="10">
        <v>16.25</v>
      </c>
      <c r="F319" s="10">
        <v>5.1100000000000003</v>
      </c>
      <c r="G319" s="10">
        <v>211</v>
      </c>
      <c r="H319" s="21" t="s">
        <v>299</v>
      </c>
    </row>
    <row r="320" spans="1:8" ht="13.9" hidden="1" x14ac:dyDescent="0.25">
      <c r="A320" s="56">
        <v>0</v>
      </c>
      <c r="B320" s="9" t="s">
        <v>12</v>
      </c>
      <c r="C320" s="8">
        <v>0</v>
      </c>
      <c r="D320" s="10" t="s">
        <v>12</v>
      </c>
      <c r="E320" s="10" t="s">
        <v>12</v>
      </c>
      <c r="F320" s="10" t="s">
        <v>12</v>
      </c>
      <c r="G320" s="10" t="s">
        <v>12</v>
      </c>
      <c r="H320" s="7" t="s">
        <v>12</v>
      </c>
    </row>
    <row r="321" spans="1:8" x14ac:dyDescent="0.25">
      <c r="A321" s="56">
        <v>0</v>
      </c>
      <c r="B321" s="9" t="s">
        <v>225</v>
      </c>
      <c r="C321" s="8">
        <v>200</v>
      </c>
      <c r="D321" s="10">
        <v>4.0999999999999996</v>
      </c>
      <c r="E321" s="10">
        <v>6</v>
      </c>
      <c r="F321" s="10">
        <v>12.6</v>
      </c>
      <c r="G321" s="10">
        <v>121.1</v>
      </c>
      <c r="H321" s="21" t="s">
        <v>226</v>
      </c>
    </row>
    <row r="322" spans="1:8" ht="13.9" hidden="1" x14ac:dyDescent="0.25">
      <c r="A322" s="56">
        <v>0</v>
      </c>
      <c r="B322" s="9" t="s">
        <v>12</v>
      </c>
      <c r="C322" s="8">
        <v>0</v>
      </c>
      <c r="D322" s="10" t="s">
        <v>12</v>
      </c>
      <c r="E322" s="10" t="s">
        <v>12</v>
      </c>
      <c r="F322" s="10" t="s">
        <v>12</v>
      </c>
      <c r="G322" s="10" t="s">
        <v>12</v>
      </c>
      <c r="H322" s="7" t="s">
        <v>12</v>
      </c>
    </row>
    <row r="323" spans="1:8" x14ac:dyDescent="0.25">
      <c r="A323" s="56">
        <v>0</v>
      </c>
      <c r="B323" s="9" t="s">
        <v>242</v>
      </c>
      <c r="C323" s="8">
        <v>30</v>
      </c>
      <c r="D323" s="10">
        <v>2.2999999999999998</v>
      </c>
      <c r="E323" s="10">
        <v>0.3</v>
      </c>
      <c r="F323" s="10">
        <v>11.5</v>
      </c>
      <c r="G323" s="10">
        <v>57.9</v>
      </c>
      <c r="H323" s="21" t="s">
        <v>14</v>
      </c>
    </row>
    <row r="324" spans="1:8" x14ac:dyDescent="0.25">
      <c r="A324" s="56">
        <v>0</v>
      </c>
      <c r="B324" s="9"/>
      <c r="C324" s="8"/>
      <c r="D324" s="10"/>
      <c r="E324" s="10"/>
      <c r="F324" s="10"/>
      <c r="G324" s="10"/>
      <c r="H324" s="21"/>
    </row>
    <row r="325" spans="1:8" ht="13.9" hidden="1" x14ac:dyDescent="0.25">
      <c r="A325" s="56">
        <v>0</v>
      </c>
      <c r="B325" s="9" t="s">
        <v>12</v>
      </c>
      <c r="C325" s="8">
        <v>0</v>
      </c>
      <c r="D325" s="10" t="s">
        <v>12</v>
      </c>
      <c r="E325" s="10" t="s">
        <v>12</v>
      </c>
      <c r="F325" s="10" t="s">
        <v>12</v>
      </c>
      <c r="G325" s="10" t="s">
        <v>12</v>
      </c>
      <c r="H325" s="7" t="s">
        <v>12</v>
      </c>
    </row>
    <row r="326" spans="1:8" ht="13.9" hidden="1" x14ac:dyDescent="0.25">
      <c r="A326" s="56">
        <v>0</v>
      </c>
      <c r="B326" s="9" t="s">
        <v>12</v>
      </c>
      <c r="C326" s="8">
        <v>0</v>
      </c>
      <c r="D326" s="10" t="s">
        <v>12</v>
      </c>
      <c r="E326" s="10" t="s">
        <v>12</v>
      </c>
      <c r="F326" s="10" t="s">
        <v>12</v>
      </c>
      <c r="G326" s="10" t="s">
        <v>12</v>
      </c>
      <c r="H326" s="7" t="s">
        <v>12</v>
      </c>
    </row>
    <row r="327" spans="1:8" x14ac:dyDescent="0.25">
      <c r="A327" s="11" t="s">
        <v>15</v>
      </c>
      <c r="B327" s="11"/>
      <c r="C327" s="12">
        <f>SUM(C318:C326)</f>
        <v>380</v>
      </c>
      <c r="D327" s="13">
        <f t="shared" ref="D327:G327" si="35">SUM(D318:D326)</f>
        <v>17.43</v>
      </c>
      <c r="E327" s="13">
        <f t="shared" si="35"/>
        <v>22.55</v>
      </c>
      <c r="F327" s="13">
        <f t="shared" si="35"/>
        <v>29.21</v>
      </c>
      <c r="G327" s="13">
        <f t="shared" si="35"/>
        <v>390</v>
      </c>
      <c r="H327" s="21"/>
    </row>
    <row r="328" spans="1:8" x14ac:dyDescent="0.25">
      <c r="A328" s="56" t="s">
        <v>16</v>
      </c>
      <c r="B328" s="6"/>
      <c r="C328" s="7"/>
      <c r="D328" s="8"/>
      <c r="E328" s="8"/>
      <c r="F328" s="8"/>
      <c r="G328" s="8"/>
      <c r="H328" s="21"/>
    </row>
    <row r="329" spans="1:8" ht="13.9" hidden="1" x14ac:dyDescent="0.25">
      <c r="A329" s="56">
        <v>0</v>
      </c>
      <c r="B329" s="9" t="s">
        <v>12</v>
      </c>
      <c r="C329" s="8">
        <v>0</v>
      </c>
      <c r="D329" s="10" t="s">
        <v>12</v>
      </c>
      <c r="E329" s="10" t="s">
        <v>12</v>
      </c>
      <c r="F329" s="10" t="s">
        <v>12</v>
      </c>
      <c r="G329" s="10" t="s">
        <v>12</v>
      </c>
      <c r="H329" s="7" t="s">
        <v>12</v>
      </c>
    </row>
    <row r="330" spans="1:8" x14ac:dyDescent="0.25">
      <c r="A330" s="56">
        <v>0</v>
      </c>
      <c r="B330" s="9" t="s">
        <v>31</v>
      </c>
      <c r="C330" s="8">
        <v>180</v>
      </c>
      <c r="D330" s="10">
        <v>0.54</v>
      </c>
      <c r="E330" s="10">
        <v>0.36</v>
      </c>
      <c r="F330" s="10">
        <v>32.6</v>
      </c>
      <c r="G330" s="10">
        <v>136.68</v>
      </c>
      <c r="H330" s="21" t="s">
        <v>14</v>
      </c>
    </row>
    <row r="331" spans="1:8" ht="13.9" hidden="1" x14ac:dyDescent="0.25">
      <c r="A331" s="56">
        <v>0</v>
      </c>
      <c r="B331" s="9" t="s">
        <v>12</v>
      </c>
      <c r="C331" s="8">
        <v>0</v>
      </c>
      <c r="D331" s="10" t="s">
        <v>12</v>
      </c>
      <c r="E331" s="10" t="s">
        <v>12</v>
      </c>
      <c r="F331" s="10" t="s">
        <v>12</v>
      </c>
      <c r="G331" s="10" t="s">
        <v>12</v>
      </c>
      <c r="H331" s="7" t="s">
        <v>12</v>
      </c>
    </row>
    <row r="332" spans="1:8" ht="13.9" hidden="1" x14ac:dyDescent="0.25">
      <c r="A332" s="56">
        <v>0</v>
      </c>
      <c r="B332" s="9" t="s">
        <v>12</v>
      </c>
      <c r="C332" s="8">
        <v>0</v>
      </c>
      <c r="D332" s="10" t="s">
        <v>12</v>
      </c>
      <c r="E332" s="10" t="s">
        <v>12</v>
      </c>
      <c r="F332" s="10" t="s">
        <v>12</v>
      </c>
      <c r="G332" s="10" t="s">
        <v>12</v>
      </c>
      <c r="H332" s="7" t="s">
        <v>12</v>
      </c>
    </row>
    <row r="333" spans="1:8" ht="13.9" hidden="1" x14ac:dyDescent="0.25">
      <c r="A333" s="56">
        <v>0</v>
      </c>
      <c r="B333" s="9" t="s">
        <v>12</v>
      </c>
      <c r="C333" s="8">
        <v>0</v>
      </c>
      <c r="D333" s="10" t="s">
        <v>12</v>
      </c>
      <c r="E333" s="10" t="s">
        <v>12</v>
      </c>
      <c r="F333" s="10" t="s">
        <v>12</v>
      </c>
      <c r="G333" s="10" t="s">
        <v>12</v>
      </c>
      <c r="H333" s="7" t="s">
        <v>12</v>
      </c>
    </row>
    <row r="334" spans="1:8" ht="13.9" hidden="1" x14ac:dyDescent="0.25">
      <c r="A334" s="56">
        <v>0</v>
      </c>
      <c r="B334" s="9" t="s">
        <v>12</v>
      </c>
      <c r="C334" s="8">
        <v>0</v>
      </c>
      <c r="D334" s="10" t="s">
        <v>12</v>
      </c>
      <c r="E334" s="10" t="s">
        <v>12</v>
      </c>
      <c r="F334" s="10" t="s">
        <v>12</v>
      </c>
      <c r="G334" s="10" t="s">
        <v>12</v>
      </c>
      <c r="H334" s="7" t="s">
        <v>12</v>
      </c>
    </row>
    <row r="335" spans="1:8" ht="13.9" hidden="1" x14ac:dyDescent="0.25">
      <c r="A335" s="56">
        <v>0</v>
      </c>
      <c r="B335" s="9" t="s">
        <v>12</v>
      </c>
      <c r="C335" s="8">
        <v>0</v>
      </c>
      <c r="D335" s="10" t="s">
        <v>12</v>
      </c>
      <c r="E335" s="10" t="s">
        <v>12</v>
      </c>
      <c r="F335" s="10" t="s">
        <v>12</v>
      </c>
      <c r="G335" s="10" t="s">
        <v>12</v>
      </c>
      <c r="H335" s="7" t="s">
        <v>12</v>
      </c>
    </row>
    <row r="336" spans="1:8" ht="13.9" hidden="1" x14ac:dyDescent="0.25">
      <c r="A336" s="56">
        <v>0</v>
      </c>
      <c r="B336" s="9" t="s">
        <v>12</v>
      </c>
      <c r="C336" s="8">
        <v>0</v>
      </c>
      <c r="D336" s="10" t="s">
        <v>12</v>
      </c>
      <c r="E336" s="10" t="s">
        <v>12</v>
      </c>
      <c r="F336" s="10" t="s">
        <v>12</v>
      </c>
      <c r="G336" s="10" t="s">
        <v>12</v>
      </c>
      <c r="H336" s="7" t="s">
        <v>12</v>
      </c>
    </row>
    <row r="337" spans="1:8" ht="17.25" customHeight="1" x14ac:dyDescent="0.25">
      <c r="A337" s="11" t="s">
        <v>17</v>
      </c>
      <c r="B337" s="11"/>
      <c r="C337" s="12">
        <f>SUM(C328:C336)</f>
        <v>180</v>
      </c>
      <c r="D337" s="13">
        <f t="shared" ref="D337:G337" si="36">SUM(D328:D336)</f>
        <v>0.54</v>
      </c>
      <c r="E337" s="13">
        <f t="shared" si="36"/>
        <v>0.36</v>
      </c>
      <c r="F337" s="13">
        <f t="shared" si="36"/>
        <v>32.6</v>
      </c>
      <c r="G337" s="13">
        <f t="shared" si="36"/>
        <v>136.68</v>
      </c>
      <c r="H337" s="21"/>
    </row>
    <row r="338" spans="1:8" x14ac:dyDescent="0.25">
      <c r="A338" s="56" t="s">
        <v>18</v>
      </c>
      <c r="B338" s="9" t="s">
        <v>300</v>
      </c>
      <c r="C338" s="7">
        <v>60</v>
      </c>
      <c r="D338" s="8">
        <v>1.4</v>
      </c>
      <c r="E338" s="8">
        <v>4.3</v>
      </c>
      <c r="F338" s="8">
        <v>7</v>
      </c>
      <c r="G338" s="8">
        <v>71.7</v>
      </c>
      <c r="H338" s="21" t="s">
        <v>301</v>
      </c>
    </row>
    <row r="339" spans="1:8" x14ac:dyDescent="0.25">
      <c r="A339" s="56">
        <v>0</v>
      </c>
      <c r="B339" s="9" t="s">
        <v>302</v>
      </c>
      <c r="C339" s="8">
        <v>200</v>
      </c>
      <c r="D339" s="10">
        <v>7.1</v>
      </c>
      <c r="E339" s="10">
        <v>4.32</v>
      </c>
      <c r="F339" s="10">
        <v>18.46</v>
      </c>
      <c r="G339" s="10">
        <v>141.1</v>
      </c>
      <c r="H339" s="21" t="s">
        <v>303</v>
      </c>
    </row>
    <row r="340" spans="1:8" x14ac:dyDescent="0.25">
      <c r="A340" s="56">
        <v>0</v>
      </c>
      <c r="B340" s="9" t="s">
        <v>304</v>
      </c>
      <c r="C340" s="8">
        <v>150</v>
      </c>
      <c r="D340" s="10">
        <v>3.5</v>
      </c>
      <c r="E340" s="10">
        <v>5.2</v>
      </c>
      <c r="F340" s="10">
        <v>36.5</v>
      </c>
      <c r="G340" s="10">
        <v>206.6</v>
      </c>
      <c r="H340" s="21" t="s">
        <v>305</v>
      </c>
    </row>
    <row r="341" spans="1:8" x14ac:dyDescent="0.25">
      <c r="A341" s="56">
        <v>0</v>
      </c>
      <c r="B341" s="9" t="s">
        <v>306</v>
      </c>
      <c r="C341" s="8">
        <v>50</v>
      </c>
      <c r="D341" s="10">
        <v>7.1</v>
      </c>
      <c r="E341" s="10">
        <v>1.4</v>
      </c>
      <c r="F341" s="10">
        <v>3.7</v>
      </c>
      <c r="G341" s="10">
        <v>55.2</v>
      </c>
      <c r="H341" s="21" t="s">
        <v>307</v>
      </c>
    </row>
    <row r="342" spans="1:8" ht="13.9" hidden="1" x14ac:dyDescent="0.25">
      <c r="A342" s="56">
        <v>0</v>
      </c>
      <c r="B342" s="9" t="s">
        <v>12</v>
      </c>
      <c r="C342" s="8">
        <v>0</v>
      </c>
      <c r="D342" s="10" t="s">
        <v>12</v>
      </c>
      <c r="E342" s="10" t="s">
        <v>12</v>
      </c>
      <c r="F342" s="10" t="s">
        <v>12</v>
      </c>
      <c r="G342" s="10" t="s">
        <v>12</v>
      </c>
      <c r="H342" s="7" t="s">
        <v>12</v>
      </c>
    </row>
    <row r="343" spans="1:8" ht="13.9" hidden="1" x14ac:dyDescent="0.25">
      <c r="A343" s="56">
        <v>0</v>
      </c>
      <c r="B343" s="9" t="s">
        <v>12</v>
      </c>
      <c r="C343" s="8">
        <v>0</v>
      </c>
      <c r="D343" s="10" t="s">
        <v>12</v>
      </c>
      <c r="E343" s="10" t="s">
        <v>12</v>
      </c>
      <c r="F343" s="10" t="s">
        <v>12</v>
      </c>
      <c r="G343" s="10" t="s">
        <v>12</v>
      </c>
      <c r="H343" s="7" t="s">
        <v>12</v>
      </c>
    </row>
    <row r="344" spans="1:8" x14ac:dyDescent="0.25">
      <c r="A344" s="56">
        <v>0</v>
      </c>
      <c r="B344" s="9" t="s">
        <v>212</v>
      </c>
      <c r="C344" s="8">
        <v>30</v>
      </c>
      <c r="D344" s="10">
        <v>0.99</v>
      </c>
      <c r="E344" s="10">
        <v>0.81</v>
      </c>
      <c r="F344" s="10">
        <v>1.83</v>
      </c>
      <c r="G344" s="10">
        <v>22.08</v>
      </c>
      <c r="H344" s="21" t="s">
        <v>213</v>
      </c>
    </row>
    <row r="345" spans="1:8" x14ac:dyDescent="0.25">
      <c r="A345" s="56">
        <v>0</v>
      </c>
      <c r="B345" s="9" t="s">
        <v>216</v>
      </c>
      <c r="C345" s="8">
        <v>200</v>
      </c>
      <c r="D345" s="10">
        <v>0.6</v>
      </c>
      <c r="E345" s="10">
        <v>0</v>
      </c>
      <c r="F345" s="10">
        <v>22.7</v>
      </c>
      <c r="G345" s="10">
        <v>93.2</v>
      </c>
      <c r="H345" s="21" t="s">
        <v>217</v>
      </c>
    </row>
    <row r="346" spans="1:8" x14ac:dyDescent="0.25">
      <c r="A346" s="56">
        <v>0</v>
      </c>
      <c r="B346" s="9" t="s">
        <v>242</v>
      </c>
      <c r="C346" s="8">
        <v>30</v>
      </c>
      <c r="D346" s="10">
        <v>2.2999999999999998</v>
      </c>
      <c r="E346" s="10">
        <v>0.3</v>
      </c>
      <c r="F346" s="10">
        <v>11.5</v>
      </c>
      <c r="G346" s="10">
        <v>57.9</v>
      </c>
      <c r="H346" s="21" t="s">
        <v>14</v>
      </c>
    </row>
    <row r="347" spans="1:8" x14ac:dyDescent="0.25">
      <c r="A347" s="11" t="s">
        <v>21</v>
      </c>
      <c r="B347" s="11"/>
      <c r="C347" s="12">
        <f>SUM(C338:C346)</f>
        <v>720</v>
      </c>
      <c r="D347" s="13">
        <f t="shared" ref="D347:G347" si="37">SUM(D338:D346)</f>
        <v>22.990000000000002</v>
      </c>
      <c r="E347" s="13">
        <f t="shared" si="37"/>
        <v>16.330000000000002</v>
      </c>
      <c r="F347" s="13">
        <f t="shared" si="37"/>
        <v>101.69</v>
      </c>
      <c r="G347" s="13">
        <f t="shared" si="37"/>
        <v>647.78</v>
      </c>
      <c r="H347" s="21"/>
    </row>
    <row r="348" spans="1:8" x14ac:dyDescent="0.25">
      <c r="A348" s="56" t="s">
        <v>22</v>
      </c>
      <c r="B348" s="9" t="s">
        <v>67</v>
      </c>
      <c r="C348" s="7">
        <v>100</v>
      </c>
      <c r="D348" s="8">
        <v>0.4</v>
      </c>
      <c r="E348" s="8">
        <v>0.33</v>
      </c>
      <c r="F348" s="8">
        <v>8.93</v>
      </c>
      <c r="G348" s="8">
        <v>40.33</v>
      </c>
      <c r="H348" s="21" t="s">
        <v>14</v>
      </c>
    </row>
    <row r="349" spans="1:8" x14ac:dyDescent="0.25">
      <c r="A349" s="56">
        <v>0</v>
      </c>
      <c r="B349" s="9" t="s">
        <v>23</v>
      </c>
      <c r="C349" s="8">
        <v>180</v>
      </c>
      <c r="D349" s="10">
        <v>4.7</v>
      </c>
      <c r="E349" s="10">
        <v>5.0999999999999996</v>
      </c>
      <c r="F349" s="10">
        <v>7.7</v>
      </c>
      <c r="G349" s="10">
        <v>95.4</v>
      </c>
      <c r="H349" s="21" t="s">
        <v>14</v>
      </c>
    </row>
    <row r="350" spans="1:8" x14ac:dyDescent="0.25">
      <c r="A350" s="56">
        <v>0</v>
      </c>
      <c r="B350" s="9" t="s">
        <v>108</v>
      </c>
      <c r="C350" s="8">
        <v>50</v>
      </c>
      <c r="D350" s="10">
        <v>0.1</v>
      </c>
      <c r="E350" s="10">
        <v>1.9</v>
      </c>
      <c r="F350" s="10">
        <v>2.1</v>
      </c>
      <c r="G350" s="10">
        <v>54</v>
      </c>
      <c r="H350" s="21" t="s">
        <v>14</v>
      </c>
    </row>
    <row r="351" spans="1:8" ht="13.9" hidden="1" x14ac:dyDescent="0.25">
      <c r="A351" s="56">
        <v>0</v>
      </c>
      <c r="B351" s="9" t="s">
        <v>12</v>
      </c>
      <c r="C351" s="8">
        <v>0</v>
      </c>
      <c r="D351" s="10" t="s">
        <v>12</v>
      </c>
      <c r="E351" s="10" t="s">
        <v>12</v>
      </c>
      <c r="F351" s="10" t="s">
        <v>12</v>
      </c>
      <c r="G351" s="10" t="s">
        <v>12</v>
      </c>
      <c r="H351" s="7" t="s">
        <v>12</v>
      </c>
    </row>
    <row r="352" spans="1:8" ht="13.9" hidden="1" x14ac:dyDescent="0.25">
      <c r="A352" s="56">
        <v>0</v>
      </c>
      <c r="B352" s="9" t="s">
        <v>12</v>
      </c>
      <c r="C352" s="8">
        <v>0</v>
      </c>
      <c r="D352" s="10" t="s">
        <v>12</v>
      </c>
      <c r="E352" s="10" t="s">
        <v>12</v>
      </c>
      <c r="F352" s="10" t="s">
        <v>12</v>
      </c>
      <c r="G352" s="10" t="s">
        <v>12</v>
      </c>
      <c r="H352" s="7" t="s">
        <v>12</v>
      </c>
    </row>
    <row r="353" spans="1:8" ht="13.9" hidden="1" x14ac:dyDescent="0.25">
      <c r="A353" s="56">
        <v>0</v>
      </c>
      <c r="B353" s="9" t="s">
        <v>12</v>
      </c>
      <c r="C353" s="8">
        <v>0</v>
      </c>
      <c r="D353" s="10" t="s">
        <v>12</v>
      </c>
      <c r="E353" s="10" t="s">
        <v>12</v>
      </c>
      <c r="F353" s="10" t="s">
        <v>12</v>
      </c>
      <c r="G353" s="10" t="s">
        <v>12</v>
      </c>
      <c r="H353" s="7" t="s">
        <v>12</v>
      </c>
    </row>
    <row r="354" spans="1:8" ht="13.9" hidden="1" x14ac:dyDescent="0.25">
      <c r="A354" s="56">
        <v>0</v>
      </c>
      <c r="B354" s="9" t="s">
        <v>12</v>
      </c>
      <c r="C354" s="8">
        <v>0</v>
      </c>
      <c r="D354" s="10" t="s">
        <v>12</v>
      </c>
      <c r="E354" s="10" t="s">
        <v>12</v>
      </c>
      <c r="F354" s="10" t="s">
        <v>12</v>
      </c>
      <c r="G354" s="10" t="s">
        <v>12</v>
      </c>
      <c r="H354" s="7" t="s">
        <v>12</v>
      </c>
    </row>
    <row r="355" spans="1:8" ht="13.9" hidden="1" x14ac:dyDescent="0.25">
      <c r="A355" s="56">
        <v>0</v>
      </c>
      <c r="B355" s="9" t="s">
        <v>12</v>
      </c>
      <c r="C355" s="8">
        <v>0</v>
      </c>
      <c r="D355" s="10" t="s">
        <v>12</v>
      </c>
      <c r="E355" s="10" t="s">
        <v>12</v>
      </c>
      <c r="F355" s="10" t="s">
        <v>12</v>
      </c>
      <c r="G355" s="10" t="s">
        <v>12</v>
      </c>
      <c r="H355" s="7" t="s">
        <v>12</v>
      </c>
    </row>
    <row r="356" spans="1:8" ht="13.9" hidden="1" x14ac:dyDescent="0.25">
      <c r="A356" s="56">
        <v>0</v>
      </c>
      <c r="B356" s="9" t="s">
        <v>12</v>
      </c>
      <c r="C356" s="8">
        <v>0</v>
      </c>
      <c r="D356" s="10" t="s">
        <v>12</v>
      </c>
      <c r="E356" s="10" t="s">
        <v>12</v>
      </c>
      <c r="F356" s="10" t="s">
        <v>12</v>
      </c>
      <c r="G356" s="10" t="s">
        <v>12</v>
      </c>
      <c r="H356" s="7" t="s">
        <v>12</v>
      </c>
    </row>
    <row r="357" spans="1:8" x14ac:dyDescent="0.25">
      <c r="A357" s="11" t="s">
        <v>24</v>
      </c>
      <c r="B357" s="11"/>
      <c r="C357" s="12">
        <f>SUM(C348:C356)</f>
        <v>330</v>
      </c>
      <c r="D357" s="13">
        <f t="shared" ref="D357:G357" si="38">SUM(D348:D356)</f>
        <v>5.2</v>
      </c>
      <c r="E357" s="13">
        <f t="shared" si="38"/>
        <v>7.33</v>
      </c>
      <c r="F357" s="13">
        <f t="shared" si="38"/>
        <v>18.73</v>
      </c>
      <c r="G357" s="13">
        <f t="shared" si="38"/>
        <v>189.73000000000002</v>
      </c>
      <c r="H357" s="21"/>
    </row>
    <row r="358" spans="1:8" x14ac:dyDescent="0.25">
      <c r="A358" s="59" t="s">
        <v>25</v>
      </c>
      <c r="B358" s="11"/>
      <c r="C358" s="8"/>
      <c r="D358" s="8"/>
      <c r="E358" s="8"/>
      <c r="F358" s="8"/>
      <c r="G358" s="8"/>
      <c r="H358" s="21"/>
    </row>
    <row r="359" spans="1:8" ht="13.9" hidden="1" x14ac:dyDescent="0.25">
      <c r="A359" s="59">
        <v>0</v>
      </c>
      <c r="B359" s="9" t="s">
        <v>12</v>
      </c>
      <c r="C359" s="8">
        <v>0</v>
      </c>
      <c r="D359" s="10" t="s">
        <v>12</v>
      </c>
      <c r="E359" s="10" t="s">
        <v>12</v>
      </c>
      <c r="F359" s="10" t="s">
        <v>12</v>
      </c>
      <c r="G359" s="10" t="s">
        <v>12</v>
      </c>
      <c r="H359" s="7" t="s">
        <v>12</v>
      </c>
    </row>
    <row r="360" spans="1:8" x14ac:dyDescent="0.25">
      <c r="A360" s="59">
        <v>0</v>
      </c>
      <c r="B360" s="9" t="s">
        <v>308</v>
      </c>
      <c r="C360" s="8">
        <v>150</v>
      </c>
      <c r="D360" s="10">
        <v>17.2</v>
      </c>
      <c r="E360" s="10">
        <v>8.6999999999999993</v>
      </c>
      <c r="F360" s="10">
        <v>27.9</v>
      </c>
      <c r="G360" s="10">
        <v>258.89999999999998</v>
      </c>
      <c r="H360" s="21" t="s">
        <v>309</v>
      </c>
    </row>
    <row r="361" spans="1:8" ht="13.9" hidden="1" x14ac:dyDescent="0.25">
      <c r="A361" s="59">
        <v>0</v>
      </c>
      <c r="B361" s="9" t="s">
        <v>12</v>
      </c>
      <c r="C361" s="8">
        <v>0</v>
      </c>
      <c r="D361" s="10" t="s">
        <v>12</v>
      </c>
      <c r="E361" s="10" t="s">
        <v>12</v>
      </c>
      <c r="F361" s="10" t="s">
        <v>12</v>
      </c>
      <c r="G361" s="10" t="s">
        <v>12</v>
      </c>
      <c r="H361" s="7" t="s">
        <v>12</v>
      </c>
    </row>
    <row r="362" spans="1:8" x14ac:dyDescent="0.25">
      <c r="A362" s="59">
        <v>0</v>
      </c>
      <c r="B362" s="9" t="s">
        <v>221</v>
      </c>
      <c r="C362" s="8">
        <v>200</v>
      </c>
      <c r="D362" s="10">
        <v>0.2</v>
      </c>
      <c r="E362" s="10">
        <v>0</v>
      </c>
      <c r="F362" s="10">
        <v>6.4</v>
      </c>
      <c r="G362" s="10">
        <v>26.4</v>
      </c>
      <c r="H362" s="21" t="s">
        <v>222</v>
      </c>
    </row>
    <row r="363" spans="1:8" x14ac:dyDescent="0.25">
      <c r="A363" s="59">
        <v>0</v>
      </c>
      <c r="B363" s="9" t="s">
        <v>242</v>
      </c>
      <c r="C363" s="8">
        <v>30</v>
      </c>
      <c r="D363" s="10">
        <v>2.2999999999999998</v>
      </c>
      <c r="E363" s="10">
        <v>0.3</v>
      </c>
      <c r="F363" s="10">
        <v>11.5</v>
      </c>
      <c r="G363" s="10">
        <v>57.9</v>
      </c>
      <c r="H363" s="21" t="s">
        <v>14</v>
      </c>
    </row>
    <row r="364" spans="1:8" x14ac:dyDescent="0.25">
      <c r="A364" s="59">
        <v>0</v>
      </c>
      <c r="B364" s="9"/>
      <c r="C364" s="8"/>
      <c r="D364" s="10"/>
      <c r="E364" s="10"/>
      <c r="F364" s="10"/>
      <c r="G364" s="10"/>
      <c r="H364" s="21"/>
    </row>
    <row r="365" spans="1:8" x14ac:dyDescent="0.25">
      <c r="A365" s="59">
        <v>0</v>
      </c>
      <c r="B365" s="9"/>
      <c r="C365" s="8"/>
      <c r="D365" s="10"/>
      <c r="E365" s="10"/>
      <c r="F365" s="10"/>
      <c r="G365" s="10"/>
      <c r="H365" s="21"/>
    </row>
    <row r="366" spans="1:8" ht="13.9" hidden="1" x14ac:dyDescent="0.25">
      <c r="A366" s="59">
        <v>0</v>
      </c>
      <c r="B366" s="9" t="s">
        <v>12</v>
      </c>
      <c r="C366" s="8">
        <v>0</v>
      </c>
      <c r="D366" s="10" t="s">
        <v>12</v>
      </c>
      <c r="E366" s="10" t="s">
        <v>12</v>
      </c>
      <c r="F366" s="10" t="s">
        <v>12</v>
      </c>
      <c r="G366" s="10" t="s">
        <v>12</v>
      </c>
      <c r="H366" s="7" t="s">
        <v>12</v>
      </c>
    </row>
    <row r="367" spans="1:8" x14ac:dyDescent="0.25">
      <c r="A367" s="11" t="s">
        <v>26</v>
      </c>
      <c r="B367" s="11"/>
      <c r="C367" s="12">
        <f>SUM(C358:C366)</f>
        <v>380</v>
      </c>
      <c r="D367" s="13">
        <f t="shared" ref="D367:G367" si="39">SUM(D358:D366)</f>
        <v>19.7</v>
      </c>
      <c r="E367" s="13">
        <f t="shared" si="39"/>
        <v>9</v>
      </c>
      <c r="F367" s="13">
        <f t="shared" si="39"/>
        <v>45.8</v>
      </c>
      <c r="G367" s="13">
        <f t="shared" si="39"/>
        <v>343.19999999999993</v>
      </c>
      <c r="H367" s="21"/>
    </row>
    <row r="368" spans="1:8" x14ac:dyDescent="0.25">
      <c r="A368" s="66" t="s">
        <v>27</v>
      </c>
      <c r="B368" s="66"/>
      <c r="C368" s="66"/>
      <c r="D368" s="67">
        <f>D327+D337+D347+D357+D367</f>
        <v>65.86</v>
      </c>
      <c r="E368" s="67">
        <f t="shared" ref="E368:G368" si="40">E327+E337+E347+E357+E367</f>
        <v>55.57</v>
      </c>
      <c r="F368" s="67">
        <f t="shared" si="40"/>
        <v>228.02999999999997</v>
      </c>
      <c r="G368" s="67">
        <f t="shared" si="40"/>
        <v>1707.3899999999999</v>
      </c>
      <c r="H368" s="68"/>
    </row>
    <row r="369" spans="1:8" x14ac:dyDescent="0.25">
      <c r="A369" s="6"/>
      <c r="B369" s="55" t="s">
        <v>44</v>
      </c>
      <c r="C369" s="7"/>
      <c r="D369" s="8"/>
      <c r="E369" s="8"/>
      <c r="F369" s="8"/>
      <c r="G369" s="8"/>
      <c r="H369" s="21"/>
    </row>
    <row r="370" spans="1:8" x14ac:dyDescent="0.25">
      <c r="A370" s="56" t="s">
        <v>10</v>
      </c>
      <c r="B370" s="6"/>
      <c r="C370" s="7"/>
      <c r="D370" s="8"/>
      <c r="E370" s="8"/>
      <c r="F370" s="8"/>
      <c r="G370" s="8"/>
      <c r="H370" s="21"/>
    </row>
    <row r="371" spans="1:8" ht="13.9" hidden="1" x14ac:dyDescent="0.25">
      <c r="A371" s="56">
        <v>0</v>
      </c>
      <c r="B371" s="9" t="s">
        <v>12</v>
      </c>
      <c r="C371" s="8">
        <v>0</v>
      </c>
      <c r="D371" s="10" t="s">
        <v>12</v>
      </c>
      <c r="E371" s="10" t="s">
        <v>12</v>
      </c>
      <c r="F371" s="10" t="s">
        <v>12</v>
      </c>
      <c r="G371" s="10" t="s">
        <v>12</v>
      </c>
      <c r="H371" s="7" t="s">
        <v>12</v>
      </c>
    </row>
    <row r="372" spans="1:8" x14ac:dyDescent="0.25">
      <c r="A372" s="56">
        <v>0</v>
      </c>
      <c r="B372" s="9" t="s">
        <v>29</v>
      </c>
      <c r="C372" s="8">
        <v>10</v>
      </c>
      <c r="D372" s="10">
        <v>0.1</v>
      </c>
      <c r="E372" s="10">
        <v>8.3000000000000007</v>
      </c>
      <c r="F372" s="10">
        <v>0.1</v>
      </c>
      <c r="G372" s="10">
        <v>74.900000000000006</v>
      </c>
      <c r="H372" s="21" t="s">
        <v>30</v>
      </c>
    </row>
    <row r="373" spans="1:8" x14ac:dyDescent="0.25">
      <c r="A373" s="56">
        <v>0</v>
      </c>
      <c r="B373" s="9" t="s">
        <v>310</v>
      </c>
      <c r="C373" s="8">
        <v>180</v>
      </c>
      <c r="D373" s="10">
        <v>7.56</v>
      </c>
      <c r="E373" s="10">
        <v>10.35</v>
      </c>
      <c r="F373" s="10">
        <v>34.92</v>
      </c>
      <c r="G373" s="10">
        <v>262.89</v>
      </c>
      <c r="H373" s="21" t="s">
        <v>311</v>
      </c>
    </row>
    <row r="374" spans="1:8" ht="13.9" hidden="1" x14ac:dyDescent="0.25">
      <c r="A374" s="56">
        <v>0</v>
      </c>
      <c r="B374" s="9" t="s">
        <v>12</v>
      </c>
      <c r="C374" s="8">
        <v>0</v>
      </c>
      <c r="D374" s="10" t="s">
        <v>12</v>
      </c>
      <c r="E374" s="10" t="s">
        <v>12</v>
      </c>
      <c r="F374" s="10" t="s">
        <v>12</v>
      </c>
      <c r="G374" s="10" t="s">
        <v>12</v>
      </c>
      <c r="H374" s="7" t="s">
        <v>12</v>
      </c>
    </row>
    <row r="375" spans="1:8" x14ac:dyDescent="0.25">
      <c r="A375" s="56">
        <v>0</v>
      </c>
      <c r="B375" s="9" t="s">
        <v>207</v>
      </c>
      <c r="C375" s="8">
        <v>200</v>
      </c>
      <c r="D375" s="10">
        <v>1.5</v>
      </c>
      <c r="E375" s="10">
        <v>1.4</v>
      </c>
      <c r="F375" s="10">
        <v>8.6</v>
      </c>
      <c r="G375" s="10">
        <v>52.9</v>
      </c>
      <c r="H375" s="21" t="s">
        <v>208</v>
      </c>
    </row>
    <row r="376" spans="1:8" x14ac:dyDescent="0.25">
      <c r="A376" s="56">
        <v>0</v>
      </c>
      <c r="B376" s="9" t="s">
        <v>242</v>
      </c>
      <c r="C376" s="8">
        <v>30</v>
      </c>
      <c r="D376" s="10">
        <v>2.2999999999999998</v>
      </c>
      <c r="E376" s="10">
        <v>0.3</v>
      </c>
      <c r="F376" s="10">
        <v>11.5</v>
      </c>
      <c r="G376" s="10">
        <v>57.9</v>
      </c>
      <c r="H376" s="21" t="s">
        <v>14</v>
      </c>
    </row>
    <row r="377" spans="1:8" ht="13.9" hidden="1" x14ac:dyDescent="0.25">
      <c r="A377" s="56">
        <v>0</v>
      </c>
      <c r="B377" s="9" t="s">
        <v>12</v>
      </c>
      <c r="C377" s="8">
        <v>0</v>
      </c>
      <c r="D377" s="10" t="s">
        <v>12</v>
      </c>
      <c r="E377" s="10" t="s">
        <v>12</v>
      </c>
      <c r="F377" s="10" t="s">
        <v>12</v>
      </c>
      <c r="G377" s="10" t="s">
        <v>12</v>
      </c>
      <c r="H377" s="7" t="s">
        <v>12</v>
      </c>
    </row>
    <row r="378" spans="1:8" ht="13.9" hidden="1" x14ac:dyDescent="0.25">
      <c r="A378" s="56">
        <v>0</v>
      </c>
      <c r="B378" s="9" t="s">
        <v>12</v>
      </c>
      <c r="C378" s="8">
        <v>0</v>
      </c>
      <c r="D378" s="10" t="s">
        <v>12</v>
      </c>
      <c r="E378" s="10" t="s">
        <v>12</v>
      </c>
      <c r="F378" s="10" t="s">
        <v>12</v>
      </c>
      <c r="G378" s="10" t="s">
        <v>12</v>
      </c>
      <c r="H378" s="7" t="s">
        <v>12</v>
      </c>
    </row>
    <row r="379" spans="1:8" x14ac:dyDescent="0.25">
      <c r="A379" s="11" t="s">
        <v>15</v>
      </c>
      <c r="B379" s="11"/>
      <c r="C379" s="12">
        <f>SUM(C370:C378)</f>
        <v>420</v>
      </c>
      <c r="D379" s="13">
        <f t="shared" ref="D379:G379" si="41">SUM(D370:D378)</f>
        <v>11.46</v>
      </c>
      <c r="E379" s="13">
        <f t="shared" si="41"/>
        <v>20.349999999999998</v>
      </c>
      <c r="F379" s="13">
        <f t="shared" si="41"/>
        <v>55.120000000000005</v>
      </c>
      <c r="G379" s="13">
        <f t="shared" si="41"/>
        <v>448.58999999999992</v>
      </c>
      <c r="H379" s="21"/>
    </row>
    <row r="380" spans="1:8" x14ac:dyDescent="0.25">
      <c r="A380" s="56" t="s">
        <v>16</v>
      </c>
      <c r="B380" s="6"/>
      <c r="C380" s="7"/>
      <c r="D380" s="8"/>
      <c r="E380" s="8"/>
      <c r="F380" s="8"/>
      <c r="G380" s="8"/>
      <c r="H380" s="21"/>
    </row>
    <row r="381" spans="1:8" x14ac:dyDescent="0.25">
      <c r="A381" s="56">
        <v>0</v>
      </c>
      <c r="B381" s="9" t="s">
        <v>31</v>
      </c>
      <c r="C381" s="8">
        <v>180</v>
      </c>
      <c r="D381" s="10">
        <v>0.54</v>
      </c>
      <c r="E381" s="10">
        <v>0.36</v>
      </c>
      <c r="F381" s="10">
        <v>32.6</v>
      </c>
      <c r="G381" s="10">
        <v>136.68</v>
      </c>
      <c r="H381" s="21" t="s">
        <v>14</v>
      </c>
    </row>
    <row r="382" spans="1:8" ht="13.9" hidden="1" x14ac:dyDescent="0.25">
      <c r="A382" s="56">
        <v>0</v>
      </c>
      <c r="B382" s="9" t="s">
        <v>12</v>
      </c>
      <c r="C382" s="8">
        <v>0</v>
      </c>
      <c r="D382" s="10" t="s">
        <v>12</v>
      </c>
      <c r="E382" s="10" t="s">
        <v>12</v>
      </c>
      <c r="F382" s="10" t="s">
        <v>12</v>
      </c>
      <c r="G382" s="10" t="s">
        <v>12</v>
      </c>
      <c r="H382" s="7" t="s">
        <v>12</v>
      </c>
    </row>
    <row r="383" spans="1:8" ht="13.9" hidden="1" x14ac:dyDescent="0.25">
      <c r="A383" s="56">
        <v>0</v>
      </c>
      <c r="B383" s="9" t="s">
        <v>12</v>
      </c>
      <c r="C383" s="8">
        <v>0</v>
      </c>
      <c r="D383" s="10" t="s">
        <v>12</v>
      </c>
      <c r="E383" s="10" t="s">
        <v>12</v>
      </c>
      <c r="F383" s="10" t="s">
        <v>12</v>
      </c>
      <c r="G383" s="10" t="s">
        <v>12</v>
      </c>
      <c r="H383" s="7" t="s">
        <v>12</v>
      </c>
    </row>
    <row r="384" spans="1:8" ht="13.9" hidden="1" x14ac:dyDescent="0.25">
      <c r="A384" s="56">
        <v>0</v>
      </c>
      <c r="B384" s="9" t="s">
        <v>12</v>
      </c>
      <c r="C384" s="8">
        <v>0</v>
      </c>
      <c r="D384" s="10" t="s">
        <v>12</v>
      </c>
      <c r="E384" s="10" t="s">
        <v>12</v>
      </c>
      <c r="F384" s="10" t="s">
        <v>12</v>
      </c>
      <c r="G384" s="10" t="s">
        <v>12</v>
      </c>
      <c r="H384" s="7" t="s">
        <v>12</v>
      </c>
    </row>
    <row r="385" spans="1:8" ht="13.9" hidden="1" x14ac:dyDescent="0.25">
      <c r="A385" s="56">
        <v>0</v>
      </c>
      <c r="B385" s="9" t="s">
        <v>12</v>
      </c>
      <c r="C385" s="8">
        <v>0</v>
      </c>
      <c r="D385" s="10" t="s">
        <v>12</v>
      </c>
      <c r="E385" s="10" t="s">
        <v>12</v>
      </c>
      <c r="F385" s="10" t="s">
        <v>12</v>
      </c>
      <c r="G385" s="10" t="s">
        <v>12</v>
      </c>
      <c r="H385" s="7" t="s">
        <v>12</v>
      </c>
    </row>
    <row r="386" spans="1:8" ht="13.9" hidden="1" x14ac:dyDescent="0.25">
      <c r="A386" s="56">
        <v>0</v>
      </c>
      <c r="B386" s="9" t="s">
        <v>12</v>
      </c>
      <c r="C386" s="8">
        <v>0</v>
      </c>
      <c r="D386" s="10" t="s">
        <v>12</v>
      </c>
      <c r="E386" s="10" t="s">
        <v>12</v>
      </c>
      <c r="F386" s="10" t="s">
        <v>12</v>
      </c>
      <c r="G386" s="10" t="s">
        <v>12</v>
      </c>
      <c r="H386" s="7" t="s">
        <v>12</v>
      </c>
    </row>
    <row r="387" spans="1:8" ht="13.9" hidden="1" x14ac:dyDescent="0.25">
      <c r="A387" s="56">
        <v>0</v>
      </c>
      <c r="B387" s="9" t="s">
        <v>12</v>
      </c>
      <c r="C387" s="8">
        <v>0</v>
      </c>
      <c r="D387" s="10" t="s">
        <v>12</v>
      </c>
      <c r="E387" s="10" t="s">
        <v>12</v>
      </c>
      <c r="F387" s="10" t="s">
        <v>12</v>
      </c>
      <c r="G387" s="10" t="s">
        <v>12</v>
      </c>
      <c r="H387" s="7" t="s">
        <v>12</v>
      </c>
    </row>
    <row r="388" spans="1:8" ht="13.9" hidden="1" x14ac:dyDescent="0.25">
      <c r="A388" s="56">
        <v>0</v>
      </c>
      <c r="B388" s="9" t="s">
        <v>12</v>
      </c>
      <c r="C388" s="8">
        <v>0</v>
      </c>
      <c r="D388" s="10" t="s">
        <v>12</v>
      </c>
      <c r="E388" s="10" t="s">
        <v>12</v>
      </c>
      <c r="F388" s="10" t="s">
        <v>12</v>
      </c>
      <c r="G388" s="10" t="s">
        <v>12</v>
      </c>
      <c r="H388" s="7" t="s">
        <v>12</v>
      </c>
    </row>
    <row r="389" spans="1:8" ht="17.25" customHeight="1" x14ac:dyDescent="0.25">
      <c r="A389" s="11" t="s">
        <v>17</v>
      </c>
      <c r="B389" s="11"/>
      <c r="C389" s="12">
        <f>SUM(C380:C388)</f>
        <v>180</v>
      </c>
      <c r="D389" s="13">
        <f t="shared" ref="D389:G389" si="42">SUM(D380:D388)</f>
        <v>0.54</v>
      </c>
      <c r="E389" s="13">
        <f t="shared" si="42"/>
        <v>0.36</v>
      </c>
      <c r="F389" s="13">
        <f t="shared" si="42"/>
        <v>32.6</v>
      </c>
      <c r="G389" s="13">
        <f t="shared" si="42"/>
        <v>136.68</v>
      </c>
      <c r="H389" s="21"/>
    </row>
    <row r="390" spans="1:8" x14ac:dyDescent="0.25">
      <c r="A390" s="56" t="s">
        <v>18</v>
      </c>
      <c r="B390" s="6"/>
      <c r="C390" s="7"/>
      <c r="D390" s="8"/>
      <c r="E390" s="8"/>
      <c r="F390" s="8"/>
      <c r="G390" s="8"/>
      <c r="H390" s="21"/>
    </row>
    <row r="391" spans="1:8" x14ac:dyDescent="0.25">
      <c r="A391" s="56">
        <v>0</v>
      </c>
      <c r="B391" s="9" t="s">
        <v>312</v>
      </c>
      <c r="C391" s="8">
        <v>60</v>
      </c>
      <c r="D391" s="10">
        <v>0.4</v>
      </c>
      <c r="E391" s="10">
        <v>3</v>
      </c>
      <c r="F391" s="10">
        <v>2.2000000000000002</v>
      </c>
      <c r="G391" s="10">
        <v>37.299999999999997</v>
      </c>
      <c r="H391" s="21" t="s">
        <v>313</v>
      </c>
    </row>
    <row r="392" spans="1:8" x14ac:dyDescent="0.25">
      <c r="A392" s="56">
        <v>0</v>
      </c>
      <c r="B392" s="9" t="s">
        <v>314</v>
      </c>
      <c r="C392" s="8">
        <v>200</v>
      </c>
      <c r="D392" s="10">
        <v>1.7</v>
      </c>
      <c r="E392" s="10">
        <v>4.9000000000000004</v>
      </c>
      <c r="F392" s="10">
        <v>10.4</v>
      </c>
      <c r="G392" s="10">
        <v>92.4</v>
      </c>
      <c r="H392" s="21" t="s">
        <v>315</v>
      </c>
    </row>
    <row r="393" spans="1:8" x14ac:dyDescent="0.25">
      <c r="A393" s="56">
        <v>0</v>
      </c>
      <c r="B393" s="9" t="s">
        <v>316</v>
      </c>
      <c r="C393" s="8">
        <v>150</v>
      </c>
      <c r="D393" s="10">
        <v>4.4000000000000004</v>
      </c>
      <c r="E393" s="10">
        <v>5.4</v>
      </c>
      <c r="F393" s="10">
        <v>30.9</v>
      </c>
      <c r="G393" s="10">
        <v>189.9</v>
      </c>
      <c r="H393" s="21" t="s">
        <v>265</v>
      </c>
    </row>
    <row r="394" spans="1:8" x14ac:dyDescent="0.25">
      <c r="A394" s="56">
        <v>0</v>
      </c>
      <c r="B394" s="9" t="s">
        <v>212</v>
      </c>
      <c r="C394" s="8">
        <v>30</v>
      </c>
      <c r="D394" s="10">
        <v>0.99</v>
      </c>
      <c r="E394" s="10">
        <v>0.81</v>
      </c>
      <c r="F394" s="10">
        <v>1.83</v>
      </c>
      <c r="G394" s="10">
        <v>22.08</v>
      </c>
      <c r="H394" s="21" t="s">
        <v>213</v>
      </c>
    </row>
    <row r="395" spans="1:8" ht="13.9" hidden="1" x14ac:dyDescent="0.25">
      <c r="A395" s="56">
        <v>0</v>
      </c>
      <c r="B395" s="9" t="s">
        <v>12</v>
      </c>
      <c r="C395" s="8">
        <v>0</v>
      </c>
      <c r="D395" s="10" t="s">
        <v>12</v>
      </c>
      <c r="E395" s="10" t="s">
        <v>12</v>
      </c>
      <c r="F395" s="10" t="s">
        <v>12</v>
      </c>
      <c r="G395" s="10" t="s">
        <v>12</v>
      </c>
      <c r="H395" s="7" t="s">
        <v>12</v>
      </c>
    </row>
    <row r="396" spans="1:8" x14ac:dyDescent="0.25">
      <c r="A396" s="56">
        <v>0</v>
      </c>
      <c r="B396" s="9" t="s">
        <v>253</v>
      </c>
      <c r="C396" s="8">
        <v>60</v>
      </c>
      <c r="D396" s="10">
        <v>11.6</v>
      </c>
      <c r="E396" s="10">
        <v>2.88</v>
      </c>
      <c r="F396" s="10">
        <v>7.52</v>
      </c>
      <c r="G396" s="10">
        <v>102.64</v>
      </c>
      <c r="H396" s="21" t="s">
        <v>254</v>
      </c>
    </row>
    <row r="397" spans="1:8" x14ac:dyDescent="0.25">
      <c r="A397" s="56">
        <v>0</v>
      </c>
      <c r="B397" s="9" t="s">
        <v>235</v>
      </c>
      <c r="C397" s="8">
        <v>180</v>
      </c>
      <c r="D397" s="10">
        <v>1.02</v>
      </c>
      <c r="E397" s="10">
        <v>0</v>
      </c>
      <c r="F397" s="10">
        <v>21.77</v>
      </c>
      <c r="G397" s="10">
        <v>87.14</v>
      </c>
      <c r="H397" s="21" t="s">
        <v>236</v>
      </c>
    </row>
    <row r="398" spans="1:8" x14ac:dyDescent="0.25">
      <c r="A398" s="56">
        <v>0</v>
      </c>
      <c r="B398" s="9" t="s">
        <v>242</v>
      </c>
      <c r="C398" s="8">
        <v>30</v>
      </c>
      <c r="D398" s="10">
        <v>2.2999999999999998</v>
      </c>
      <c r="E398" s="10">
        <v>0.3</v>
      </c>
      <c r="F398" s="10">
        <v>11.5</v>
      </c>
      <c r="G398" s="10">
        <v>57.9</v>
      </c>
      <c r="H398" s="21" t="s">
        <v>14</v>
      </c>
    </row>
    <row r="399" spans="1:8" x14ac:dyDescent="0.25">
      <c r="A399" s="11" t="s">
        <v>21</v>
      </c>
      <c r="B399" s="11"/>
      <c r="C399" s="12">
        <f>SUM(C390:C398)</f>
        <v>710</v>
      </c>
      <c r="D399" s="13">
        <f t="shared" ref="D399:G399" si="43">SUM(D390:D398)</f>
        <v>22.41</v>
      </c>
      <c r="E399" s="13">
        <f t="shared" si="43"/>
        <v>17.290000000000003</v>
      </c>
      <c r="F399" s="13">
        <f t="shared" si="43"/>
        <v>86.11999999999999</v>
      </c>
      <c r="G399" s="13">
        <f t="shared" si="43"/>
        <v>589.36</v>
      </c>
      <c r="H399" s="21"/>
    </row>
    <row r="400" spans="1:8" x14ac:dyDescent="0.25">
      <c r="A400" s="56" t="s">
        <v>22</v>
      </c>
      <c r="B400" s="9" t="s">
        <v>67</v>
      </c>
      <c r="C400" s="7">
        <v>100</v>
      </c>
      <c r="D400" s="8">
        <v>0.4</v>
      </c>
      <c r="E400" s="8">
        <v>0.33</v>
      </c>
      <c r="F400" s="8">
        <v>8.93</v>
      </c>
      <c r="G400" s="8">
        <v>40.33</v>
      </c>
      <c r="H400" s="21" t="s">
        <v>14</v>
      </c>
    </row>
    <row r="401" spans="1:8" x14ac:dyDescent="0.25">
      <c r="A401" s="56">
        <v>0</v>
      </c>
      <c r="B401" s="9" t="s">
        <v>23</v>
      </c>
      <c r="C401" s="8">
        <v>180</v>
      </c>
      <c r="D401" s="10">
        <v>4.7</v>
      </c>
      <c r="E401" s="10">
        <v>5.0999999999999996</v>
      </c>
      <c r="F401" s="10">
        <v>7.7</v>
      </c>
      <c r="G401" s="10">
        <v>95.4</v>
      </c>
      <c r="H401" s="21" t="s">
        <v>14</v>
      </c>
    </row>
    <row r="402" spans="1:8" x14ac:dyDescent="0.25">
      <c r="A402" s="56">
        <v>0</v>
      </c>
      <c r="B402" s="9" t="s">
        <v>270</v>
      </c>
      <c r="C402" s="8">
        <v>50</v>
      </c>
      <c r="D402" s="10">
        <v>2.6</v>
      </c>
      <c r="E402" s="10">
        <v>9.3000000000000007</v>
      </c>
      <c r="F402" s="10">
        <v>28.3</v>
      </c>
      <c r="G402" s="10">
        <v>207.1</v>
      </c>
      <c r="H402" s="21" t="s">
        <v>271</v>
      </c>
    </row>
    <row r="403" spans="1:8" ht="13.9" hidden="1" x14ac:dyDescent="0.25">
      <c r="A403" s="56">
        <v>0</v>
      </c>
      <c r="B403" s="9" t="s">
        <v>12</v>
      </c>
      <c r="C403" s="8">
        <v>0</v>
      </c>
      <c r="D403" s="10" t="s">
        <v>12</v>
      </c>
      <c r="E403" s="10" t="s">
        <v>12</v>
      </c>
      <c r="F403" s="10" t="s">
        <v>12</v>
      </c>
      <c r="G403" s="10" t="s">
        <v>12</v>
      </c>
      <c r="H403" s="7" t="s">
        <v>12</v>
      </c>
    </row>
    <row r="404" spans="1:8" ht="13.9" hidden="1" x14ac:dyDescent="0.25">
      <c r="A404" s="56">
        <v>0</v>
      </c>
      <c r="B404" s="9" t="s">
        <v>12</v>
      </c>
      <c r="C404" s="8">
        <v>0</v>
      </c>
      <c r="D404" s="10" t="s">
        <v>12</v>
      </c>
      <c r="E404" s="10" t="s">
        <v>12</v>
      </c>
      <c r="F404" s="10" t="s">
        <v>12</v>
      </c>
      <c r="G404" s="10" t="s">
        <v>12</v>
      </c>
      <c r="H404" s="7" t="s">
        <v>12</v>
      </c>
    </row>
    <row r="405" spans="1:8" ht="13.9" hidden="1" x14ac:dyDescent="0.25">
      <c r="A405" s="56">
        <v>0</v>
      </c>
      <c r="B405" s="9" t="s">
        <v>12</v>
      </c>
      <c r="C405" s="8">
        <v>0</v>
      </c>
      <c r="D405" s="10" t="s">
        <v>12</v>
      </c>
      <c r="E405" s="10" t="s">
        <v>12</v>
      </c>
      <c r="F405" s="10" t="s">
        <v>12</v>
      </c>
      <c r="G405" s="10" t="s">
        <v>12</v>
      </c>
      <c r="H405" s="7" t="s">
        <v>12</v>
      </c>
    </row>
    <row r="406" spans="1:8" ht="13.9" hidden="1" x14ac:dyDescent="0.25">
      <c r="A406" s="56">
        <v>0</v>
      </c>
      <c r="B406" s="9" t="s">
        <v>12</v>
      </c>
      <c r="C406" s="8">
        <v>0</v>
      </c>
      <c r="D406" s="10" t="s">
        <v>12</v>
      </c>
      <c r="E406" s="10" t="s">
        <v>12</v>
      </c>
      <c r="F406" s="10" t="s">
        <v>12</v>
      </c>
      <c r="G406" s="10" t="s">
        <v>12</v>
      </c>
      <c r="H406" s="7" t="s">
        <v>12</v>
      </c>
    </row>
    <row r="407" spans="1:8" ht="13.9" hidden="1" x14ac:dyDescent="0.25">
      <c r="A407" s="56">
        <v>0</v>
      </c>
      <c r="B407" s="9" t="s">
        <v>12</v>
      </c>
      <c r="C407" s="8">
        <v>0</v>
      </c>
      <c r="D407" s="10" t="s">
        <v>12</v>
      </c>
      <c r="E407" s="10" t="s">
        <v>12</v>
      </c>
      <c r="F407" s="10" t="s">
        <v>12</v>
      </c>
      <c r="G407" s="10" t="s">
        <v>12</v>
      </c>
      <c r="H407" s="7" t="s">
        <v>12</v>
      </c>
    </row>
    <row r="408" spans="1:8" ht="13.9" hidden="1" x14ac:dyDescent="0.25">
      <c r="A408" s="56">
        <v>0</v>
      </c>
      <c r="B408" s="9" t="s">
        <v>12</v>
      </c>
      <c r="C408" s="8">
        <v>0</v>
      </c>
      <c r="D408" s="10" t="s">
        <v>12</v>
      </c>
      <c r="E408" s="10" t="s">
        <v>12</v>
      </c>
      <c r="F408" s="10" t="s">
        <v>12</v>
      </c>
      <c r="G408" s="10" t="s">
        <v>12</v>
      </c>
      <c r="H408" s="7" t="s">
        <v>12</v>
      </c>
    </row>
    <row r="409" spans="1:8" x14ac:dyDescent="0.25">
      <c r="A409" s="11" t="s">
        <v>24</v>
      </c>
      <c r="B409" s="11"/>
      <c r="C409" s="12">
        <f>SUM(C400:C408)</f>
        <v>330</v>
      </c>
      <c r="D409" s="13">
        <f t="shared" ref="D409:G409" si="44">SUM(D400:D408)</f>
        <v>7.7000000000000011</v>
      </c>
      <c r="E409" s="13">
        <f t="shared" si="44"/>
        <v>14.73</v>
      </c>
      <c r="F409" s="13">
        <f t="shared" si="44"/>
        <v>44.93</v>
      </c>
      <c r="G409" s="13">
        <f t="shared" si="44"/>
        <v>342.83000000000004</v>
      </c>
      <c r="H409" s="21"/>
    </row>
    <row r="410" spans="1:8" x14ac:dyDescent="0.25">
      <c r="A410" s="59" t="s">
        <v>25</v>
      </c>
      <c r="B410" s="11"/>
      <c r="C410" s="8"/>
      <c r="D410" s="8"/>
      <c r="E410" s="8"/>
      <c r="F410" s="8"/>
      <c r="G410" s="8"/>
      <c r="H410" s="21"/>
    </row>
    <row r="411" spans="1:8" x14ac:dyDescent="0.25">
      <c r="A411" s="59">
        <v>0</v>
      </c>
      <c r="B411" s="9"/>
      <c r="C411" s="8"/>
      <c r="D411" s="10"/>
      <c r="E411" s="10"/>
      <c r="F411" s="10"/>
      <c r="G411" s="10"/>
      <c r="H411" s="21"/>
    </row>
    <row r="412" spans="1:8" x14ac:dyDescent="0.25">
      <c r="A412" s="59">
        <v>0</v>
      </c>
      <c r="B412" s="9" t="s">
        <v>317</v>
      </c>
      <c r="C412" s="8">
        <v>150</v>
      </c>
      <c r="D412" s="10">
        <v>12.824999999999999</v>
      </c>
      <c r="E412" s="10">
        <v>9.8249999999999993</v>
      </c>
      <c r="F412" s="10">
        <v>10.5</v>
      </c>
      <c r="G412" s="10">
        <v>182.02500000000001</v>
      </c>
      <c r="H412" s="21" t="s">
        <v>318</v>
      </c>
    </row>
    <row r="413" spans="1:8" ht="13.9" hidden="1" x14ac:dyDescent="0.25">
      <c r="A413" s="59">
        <v>0</v>
      </c>
      <c r="B413" s="9" t="s">
        <v>12</v>
      </c>
      <c r="C413" s="8">
        <v>0</v>
      </c>
      <c r="D413" s="10" t="s">
        <v>12</v>
      </c>
      <c r="E413" s="10" t="s">
        <v>12</v>
      </c>
      <c r="F413" s="10" t="s">
        <v>12</v>
      </c>
      <c r="G413" s="10" t="s">
        <v>12</v>
      </c>
      <c r="H413" s="7" t="s">
        <v>12</v>
      </c>
    </row>
    <row r="414" spans="1:8" x14ac:dyDescent="0.25">
      <c r="A414" s="59">
        <v>0</v>
      </c>
      <c r="B414" s="9" t="s">
        <v>240</v>
      </c>
      <c r="C414" s="8">
        <v>200</v>
      </c>
      <c r="D414" s="10">
        <v>0.2</v>
      </c>
      <c r="E414" s="10">
        <v>0</v>
      </c>
      <c r="F414" s="10">
        <v>6.6</v>
      </c>
      <c r="G414" s="10">
        <v>27.6</v>
      </c>
      <c r="H414" s="21" t="s">
        <v>241</v>
      </c>
    </row>
    <row r="415" spans="1:8" x14ac:dyDescent="0.25">
      <c r="A415" s="59">
        <v>0</v>
      </c>
      <c r="B415" s="9" t="s">
        <v>242</v>
      </c>
      <c r="C415" s="8">
        <v>30</v>
      </c>
      <c r="D415" s="10">
        <v>2.2999999999999998</v>
      </c>
      <c r="E415" s="10">
        <v>0.3</v>
      </c>
      <c r="F415" s="10">
        <v>11.5</v>
      </c>
      <c r="G415" s="10">
        <v>57.9</v>
      </c>
      <c r="H415" s="21" t="s">
        <v>14</v>
      </c>
    </row>
    <row r="416" spans="1:8" x14ac:dyDescent="0.25">
      <c r="A416" s="59">
        <v>0</v>
      </c>
      <c r="B416" s="9"/>
      <c r="C416" s="8"/>
      <c r="D416" s="10"/>
      <c r="E416" s="10"/>
      <c r="F416" s="10"/>
      <c r="G416" s="10"/>
      <c r="H416" s="21"/>
    </row>
    <row r="417" spans="1:8" x14ac:dyDescent="0.25">
      <c r="A417" s="59">
        <v>0</v>
      </c>
      <c r="B417" s="9"/>
      <c r="C417" s="8"/>
      <c r="D417" s="10"/>
      <c r="E417" s="10"/>
      <c r="F417" s="10"/>
      <c r="G417" s="10"/>
      <c r="H417" s="21"/>
    </row>
    <row r="418" spans="1:8" ht="13.9" hidden="1" x14ac:dyDescent="0.25">
      <c r="A418" s="59">
        <v>0</v>
      </c>
      <c r="B418" s="9" t="s">
        <v>12</v>
      </c>
      <c r="C418" s="8">
        <v>0</v>
      </c>
      <c r="D418" s="10" t="s">
        <v>12</v>
      </c>
      <c r="E418" s="10" t="s">
        <v>12</v>
      </c>
      <c r="F418" s="10" t="s">
        <v>12</v>
      </c>
      <c r="G418" s="10" t="s">
        <v>12</v>
      </c>
      <c r="H418" s="7" t="s">
        <v>12</v>
      </c>
    </row>
    <row r="419" spans="1:8" x14ac:dyDescent="0.25">
      <c r="A419" s="11" t="s">
        <v>26</v>
      </c>
      <c r="B419" s="11"/>
      <c r="C419" s="12">
        <f>SUM(C410:C418)</f>
        <v>380</v>
      </c>
      <c r="D419" s="13">
        <f t="shared" ref="D419:G419" si="45">SUM(D410:D418)</f>
        <v>15.324999999999999</v>
      </c>
      <c r="E419" s="13">
        <f t="shared" si="45"/>
        <v>10.125</v>
      </c>
      <c r="F419" s="13">
        <f t="shared" si="45"/>
        <v>28.6</v>
      </c>
      <c r="G419" s="13">
        <f t="shared" si="45"/>
        <v>267.52499999999998</v>
      </c>
      <c r="H419" s="21"/>
    </row>
    <row r="420" spans="1:8" x14ac:dyDescent="0.25">
      <c r="A420" s="66" t="s">
        <v>27</v>
      </c>
      <c r="B420" s="66"/>
      <c r="C420" s="66"/>
      <c r="D420" s="67">
        <f>D379+D389+D399+D409+D419</f>
        <v>57.435000000000002</v>
      </c>
      <c r="E420" s="67">
        <f t="shared" ref="E420:G420" si="46">E379+E389+E399+E409+E419</f>
        <v>62.855000000000004</v>
      </c>
      <c r="F420" s="67">
        <f t="shared" si="46"/>
        <v>247.36999999999998</v>
      </c>
      <c r="G420" s="67">
        <f t="shared" si="46"/>
        <v>1784.9850000000001</v>
      </c>
      <c r="H420" s="68"/>
    </row>
    <row r="421" spans="1:8" x14ac:dyDescent="0.25">
      <c r="A421" s="6"/>
      <c r="B421" s="55" t="s">
        <v>45</v>
      </c>
      <c r="C421" s="7"/>
      <c r="D421" s="8"/>
      <c r="E421" s="8"/>
      <c r="F421" s="8"/>
      <c r="G421" s="8"/>
      <c r="H421" s="21"/>
    </row>
    <row r="422" spans="1:8" x14ac:dyDescent="0.25">
      <c r="A422" s="56" t="s">
        <v>10</v>
      </c>
      <c r="B422" s="6"/>
      <c r="C422" s="7"/>
      <c r="D422" s="8"/>
      <c r="E422" s="8"/>
      <c r="F422" s="8"/>
      <c r="G422" s="8"/>
      <c r="H422" s="21"/>
    </row>
    <row r="423" spans="1:8" x14ac:dyDescent="0.25">
      <c r="A423" s="56">
        <v>0</v>
      </c>
      <c r="B423" s="9" t="s">
        <v>29</v>
      </c>
      <c r="C423" s="8">
        <v>10</v>
      </c>
      <c r="D423" s="10">
        <v>0.1</v>
      </c>
      <c r="E423" s="10">
        <v>8.3000000000000007</v>
      </c>
      <c r="F423" s="10">
        <v>0.1</v>
      </c>
      <c r="G423" s="10">
        <v>74.900000000000006</v>
      </c>
      <c r="H423" s="21" t="s">
        <v>30</v>
      </c>
    </row>
    <row r="424" spans="1:8" ht="13.9" hidden="1" x14ac:dyDescent="0.25">
      <c r="A424" s="56">
        <v>0</v>
      </c>
      <c r="B424" s="9" t="s">
        <v>12</v>
      </c>
      <c r="C424" s="8">
        <v>0</v>
      </c>
      <c r="D424" s="10" t="s">
        <v>12</v>
      </c>
      <c r="E424" s="10" t="s">
        <v>12</v>
      </c>
      <c r="F424" s="10" t="s">
        <v>12</v>
      </c>
      <c r="G424" s="10" t="s">
        <v>12</v>
      </c>
      <c r="H424" s="7" t="s">
        <v>12</v>
      </c>
    </row>
    <row r="425" spans="1:8" x14ac:dyDescent="0.25">
      <c r="A425" s="56">
        <v>0</v>
      </c>
      <c r="B425" s="9" t="s">
        <v>319</v>
      </c>
      <c r="C425" s="8">
        <v>180</v>
      </c>
      <c r="D425" s="10">
        <v>6.39</v>
      </c>
      <c r="E425" s="10">
        <v>5.85</v>
      </c>
      <c r="F425" s="10">
        <v>24.93</v>
      </c>
      <c r="G425" s="10">
        <v>177.48</v>
      </c>
      <c r="H425" s="21" t="s">
        <v>320</v>
      </c>
    </row>
    <row r="426" spans="1:8" ht="13.9" hidden="1" x14ac:dyDescent="0.25">
      <c r="A426" s="56">
        <v>0</v>
      </c>
      <c r="B426" s="9" t="s">
        <v>12</v>
      </c>
      <c r="C426" s="8">
        <v>0</v>
      </c>
      <c r="D426" s="10" t="s">
        <v>12</v>
      </c>
      <c r="E426" s="10" t="s">
        <v>12</v>
      </c>
      <c r="F426" s="10" t="s">
        <v>12</v>
      </c>
      <c r="G426" s="10" t="s">
        <v>12</v>
      </c>
      <c r="H426" s="7" t="s">
        <v>12</v>
      </c>
    </row>
    <row r="427" spans="1:8" x14ac:dyDescent="0.25">
      <c r="A427" s="56">
        <v>0</v>
      </c>
      <c r="B427" s="9" t="s">
        <v>207</v>
      </c>
      <c r="C427" s="8">
        <v>200</v>
      </c>
      <c r="D427" s="10">
        <v>1.5</v>
      </c>
      <c r="E427" s="10">
        <v>1.4</v>
      </c>
      <c r="F427" s="10">
        <v>8.6</v>
      </c>
      <c r="G427" s="10">
        <v>52.9</v>
      </c>
      <c r="H427" s="21" t="s">
        <v>208</v>
      </c>
    </row>
    <row r="428" spans="1:8" x14ac:dyDescent="0.25">
      <c r="A428" s="56">
        <v>0</v>
      </c>
      <c r="B428" s="9" t="s">
        <v>242</v>
      </c>
      <c r="C428" s="8">
        <v>30</v>
      </c>
      <c r="D428" s="10">
        <v>2.2999999999999998</v>
      </c>
      <c r="E428" s="10">
        <v>0.3</v>
      </c>
      <c r="F428" s="10">
        <v>11.5</v>
      </c>
      <c r="G428" s="10">
        <v>57.9</v>
      </c>
      <c r="H428" s="21" t="s">
        <v>14</v>
      </c>
    </row>
    <row r="429" spans="1:8" ht="13.9" hidden="1" x14ac:dyDescent="0.25">
      <c r="A429" s="56">
        <v>0</v>
      </c>
      <c r="B429" s="9" t="s">
        <v>12</v>
      </c>
      <c r="C429" s="8">
        <v>0</v>
      </c>
      <c r="D429" s="10" t="s">
        <v>12</v>
      </c>
      <c r="E429" s="10" t="s">
        <v>12</v>
      </c>
      <c r="F429" s="10" t="s">
        <v>12</v>
      </c>
      <c r="G429" s="10" t="s">
        <v>12</v>
      </c>
      <c r="H429" s="7" t="s">
        <v>12</v>
      </c>
    </row>
    <row r="430" spans="1:8" ht="13.9" hidden="1" x14ac:dyDescent="0.25">
      <c r="A430" s="56">
        <v>0</v>
      </c>
      <c r="B430" s="9" t="s">
        <v>12</v>
      </c>
      <c r="C430" s="8">
        <v>0</v>
      </c>
      <c r="D430" s="10" t="s">
        <v>12</v>
      </c>
      <c r="E430" s="10" t="s">
        <v>12</v>
      </c>
      <c r="F430" s="10" t="s">
        <v>12</v>
      </c>
      <c r="G430" s="10" t="s">
        <v>12</v>
      </c>
      <c r="H430" s="7" t="s">
        <v>12</v>
      </c>
    </row>
    <row r="431" spans="1:8" x14ac:dyDescent="0.25">
      <c r="A431" s="11" t="s">
        <v>15</v>
      </c>
      <c r="B431" s="11"/>
      <c r="C431" s="12">
        <f>SUM(C422:C430)</f>
        <v>420</v>
      </c>
      <c r="D431" s="13">
        <f>SUM(D422:D430)</f>
        <v>10.29</v>
      </c>
      <c r="E431" s="13">
        <f>SUM(E422:E430)</f>
        <v>15.850000000000001</v>
      </c>
      <c r="F431" s="13">
        <f>SUM(F422:F430)</f>
        <v>45.13</v>
      </c>
      <c r="G431" s="13">
        <f>SUM(G422:G430)</f>
        <v>363.17999999999995</v>
      </c>
      <c r="H431" s="21"/>
    </row>
    <row r="432" spans="1:8" x14ac:dyDescent="0.25">
      <c r="A432" s="56" t="s">
        <v>16</v>
      </c>
      <c r="B432" s="6"/>
      <c r="C432" s="7"/>
      <c r="D432" s="8"/>
      <c r="E432" s="8"/>
      <c r="F432" s="8"/>
      <c r="G432" s="8"/>
      <c r="H432" s="21"/>
    </row>
    <row r="433" spans="1:8" ht="13.9" hidden="1" x14ac:dyDescent="0.25">
      <c r="A433" s="56">
        <v>0</v>
      </c>
      <c r="B433" s="9" t="s">
        <v>12</v>
      </c>
      <c r="C433" s="8">
        <v>0</v>
      </c>
      <c r="D433" s="10" t="s">
        <v>12</v>
      </c>
      <c r="E433" s="10" t="s">
        <v>12</v>
      </c>
      <c r="F433" s="10" t="s">
        <v>12</v>
      </c>
      <c r="G433" s="10" t="s">
        <v>12</v>
      </c>
      <c r="H433" s="7" t="s">
        <v>12</v>
      </c>
    </row>
    <row r="434" spans="1:8" x14ac:dyDescent="0.25">
      <c r="A434" s="56">
        <v>0</v>
      </c>
      <c r="B434" s="9" t="s">
        <v>31</v>
      </c>
      <c r="C434" s="8">
        <v>180</v>
      </c>
      <c r="D434" s="10">
        <v>0.54</v>
      </c>
      <c r="E434" s="10">
        <v>0.36</v>
      </c>
      <c r="F434" s="10">
        <v>32.6</v>
      </c>
      <c r="G434" s="10">
        <v>136.68</v>
      </c>
      <c r="H434" s="21" t="s">
        <v>14</v>
      </c>
    </row>
    <row r="435" spans="1:8" ht="13.9" hidden="1" x14ac:dyDescent="0.25">
      <c r="A435" s="56">
        <v>0</v>
      </c>
      <c r="B435" s="9" t="s">
        <v>12</v>
      </c>
      <c r="C435" s="8">
        <v>0</v>
      </c>
      <c r="D435" s="10" t="s">
        <v>12</v>
      </c>
      <c r="E435" s="10" t="s">
        <v>12</v>
      </c>
      <c r="F435" s="10" t="s">
        <v>12</v>
      </c>
      <c r="G435" s="10" t="s">
        <v>12</v>
      </c>
      <c r="H435" s="7" t="s">
        <v>12</v>
      </c>
    </row>
    <row r="436" spans="1:8" ht="13.9" hidden="1" x14ac:dyDescent="0.25">
      <c r="A436" s="56">
        <v>0</v>
      </c>
      <c r="B436" s="9" t="s">
        <v>12</v>
      </c>
      <c r="C436" s="8">
        <v>0</v>
      </c>
      <c r="D436" s="10" t="s">
        <v>12</v>
      </c>
      <c r="E436" s="10" t="s">
        <v>12</v>
      </c>
      <c r="F436" s="10" t="s">
        <v>12</v>
      </c>
      <c r="G436" s="10" t="s">
        <v>12</v>
      </c>
      <c r="H436" s="7" t="s">
        <v>12</v>
      </c>
    </row>
    <row r="437" spans="1:8" ht="13.9" hidden="1" x14ac:dyDescent="0.25">
      <c r="A437" s="56">
        <v>0</v>
      </c>
      <c r="B437" s="9" t="s">
        <v>12</v>
      </c>
      <c r="C437" s="8">
        <v>0</v>
      </c>
      <c r="D437" s="10" t="s">
        <v>12</v>
      </c>
      <c r="E437" s="10" t="s">
        <v>12</v>
      </c>
      <c r="F437" s="10" t="s">
        <v>12</v>
      </c>
      <c r="G437" s="10" t="s">
        <v>12</v>
      </c>
      <c r="H437" s="7" t="s">
        <v>12</v>
      </c>
    </row>
    <row r="438" spans="1:8" ht="13.9" hidden="1" x14ac:dyDescent="0.25">
      <c r="A438" s="56">
        <v>0</v>
      </c>
      <c r="B438" s="9" t="s">
        <v>12</v>
      </c>
      <c r="C438" s="8">
        <v>0</v>
      </c>
      <c r="D438" s="10" t="s">
        <v>12</v>
      </c>
      <c r="E438" s="10" t="s">
        <v>12</v>
      </c>
      <c r="F438" s="10" t="s">
        <v>12</v>
      </c>
      <c r="G438" s="10" t="s">
        <v>12</v>
      </c>
      <c r="H438" s="7" t="s">
        <v>12</v>
      </c>
    </row>
    <row r="439" spans="1:8" ht="13.9" hidden="1" x14ac:dyDescent="0.25">
      <c r="A439" s="56">
        <v>0</v>
      </c>
      <c r="B439" s="9" t="s">
        <v>12</v>
      </c>
      <c r="C439" s="8">
        <v>0</v>
      </c>
      <c r="D439" s="10" t="s">
        <v>12</v>
      </c>
      <c r="E439" s="10" t="s">
        <v>12</v>
      </c>
      <c r="F439" s="10" t="s">
        <v>12</v>
      </c>
      <c r="G439" s="10" t="s">
        <v>12</v>
      </c>
      <c r="H439" s="7" t="s">
        <v>12</v>
      </c>
    </row>
    <row r="440" spans="1:8" ht="13.9" hidden="1" x14ac:dyDescent="0.25">
      <c r="A440" s="56">
        <v>0</v>
      </c>
      <c r="B440" s="9" t="s">
        <v>12</v>
      </c>
      <c r="C440" s="8">
        <v>0</v>
      </c>
      <c r="D440" s="10" t="s">
        <v>12</v>
      </c>
      <c r="E440" s="10" t="s">
        <v>12</v>
      </c>
      <c r="F440" s="10" t="s">
        <v>12</v>
      </c>
      <c r="G440" s="10" t="s">
        <v>12</v>
      </c>
      <c r="H440" s="7" t="s">
        <v>12</v>
      </c>
    </row>
    <row r="441" spans="1:8" ht="17.25" customHeight="1" x14ac:dyDescent="0.25">
      <c r="A441" s="11" t="s">
        <v>17</v>
      </c>
      <c r="B441" s="11"/>
      <c r="C441" s="12">
        <f>SUM(C432:C440)</f>
        <v>180</v>
      </c>
      <c r="D441" s="13">
        <f t="shared" ref="D441:G441" si="47">SUM(D432:D440)</f>
        <v>0.54</v>
      </c>
      <c r="E441" s="13">
        <f t="shared" si="47"/>
        <v>0.36</v>
      </c>
      <c r="F441" s="13">
        <f t="shared" si="47"/>
        <v>32.6</v>
      </c>
      <c r="G441" s="13">
        <f t="shared" si="47"/>
        <v>136.68</v>
      </c>
      <c r="H441" s="21"/>
    </row>
    <row r="442" spans="1:8" x14ac:dyDescent="0.25">
      <c r="A442" s="56" t="s">
        <v>18</v>
      </c>
      <c r="B442" s="6"/>
      <c r="C442" s="7"/>
      <c r="D442" s="8"/>
      <c r="E442" s="8"/>
      <c r="F442" s="8"/>
      <c r="G442" s="8"/>
      <c r="H442" s="21"/>
    </row>
    <row r="443" spans="1:8" x14ac:dyDescent="0.25">
      <c r="A443" s="56">
        <v>0</v>
      </c>
      <c r="B443" s="9" t="s">
        <v>321</v>
      </c>
      <c r="C443" s="8">
        <v>60</v>
      </c>
      <c r="D443" s="10">
        <v>0.6</v>
      </c>
      <c r="E443" s="10">
        <v>6.1</v>
      </c>
      <c r="F443" s="10">
        <v>4.3</v>
      </c>
      <c r="G443" s="10">
        <v>74.400000000000006</v>
      </c>
      <c r="H443" s="21" t="s">
        <v>322</v>
      </c>
    </row>
    <row r="444" spans="1:8" x14ac:dyDescent="0.25">
      <c r="A444" s="56">
        <v>0</v>
      </c>
      <c r="B444" s="9" t="s">
        <v>323</v>
      </c>
      <c r="C444" s="8">
        <v>200</v>
      </c>
      <c r="D444" s="10">
        <v>2.52</v>
      </c>
      <c r="E444" s="10">
        <v>1.9</v>
      </c>
      <c r="F444" s="10">
        <v>21.02</v>
      </c>
      <c r="G444" s="10">
        <v>111.22</v>
      </c>
      <c r="H444" s="21" t="s">
        <v>324</v>
      </c>
    </row>
    <row r="445" spans="1:8" x14ac:dyDescent="0.25">
      <c r="A445" s="56">
        <v>0</v>
      </c>
      <c r="B445" s="9" t="s">
        <v>325</v>
      </c>
      <c r="C445" s="8">
        <v>150</v>
      </c>
      <c r="D445" s="10">
        <v>3.6</v>
      </c>
      <c r="E445" s="10">
        <v>5</v>
      </c>
      <c r="F445" s="10">
        <v>15.8</v>
      </c>
      <c r="G445" s="10">
        <v>122.1</v>
      </c>
      <c r="H445" s="21" t="s">
        <v>326</v>
      </c>
    </row>
    <row r="446" spans="1:8" x14ac:dyDescent="0.25">
      <c r="A446" s="56">
        <v>0</v>
      </c>
      <c r="B446" s="9" t="s">
        <v>327</v>
      </c>
      <c r="C446" s="8">
        <v>60</v>
      </c>
      <c r="D446" s="10">
        <v>8.1</v>
      </c>
      <c r="E446" s="10">
        <v>7.05</v>
      </c>
      <c r="F446" s="10">
        <v>7.95</v>
      </c>
      <c r="G446" s="10">
        <v>126.75</v>
      </c>
      <c r="H446" s="21" t="s">
        <v>328</v>
      </c>
    </row>
    <row r="447" spans="1:8" ht="13.9" hidden="1" x14ac:dyDescent="0.25">
      <c r="A447" s="56">
        <v>0</v>
      </c>
      <c r="B447" s="9" t="s">
        <v>12</v>
      </c>
      <c r="C447" s="8">
        <v>0</v>
      </c>
      <c r="D447" s="10" t="s">
        <v>12</v>
      </c>
      <c r="E447" s="10" t="s">
        <v>12</v>
      </c>
      <c r="F447" s="10" t="s">
        <v>12</v>
      </c>
      <c r="G447" s="10" t="s">
        <v>12</v>
      </c>
      <c r="H447" s="7" t="s">
        <v>12</v>
      </c>
    </row>
    <row r="448" spans="1:8" x14ac:dyDescent="0.25">
      <c r="A448" s="56">
        <v>0</v>
      </c>
      <c r="B448" s="9" t="s">
        <v>329</v>
      </c>
      <c r="C448" s="8">
        <v>40</v>
      </c>
      <c r="D448" s="10">
        <v>1.4</v>
      </c>
      <c r="E448" s="10">
        <v>3.48</v>
      </c>
      <c r="F448" s="10">
        <v>3.92</v>
      </c>
      <c r="G448" s="10">
        <v>52.4</v>
      </c>
      <c r="H448" s="21" t="s">
        <v>286</v>
      </c>
    </row>
    <row r="449" spans="1:8" x14ac:dyDescent="0.25">
      <c r="A449" s="56">
        <v>0</v>
      </c>
      <c r="B449" s="9" t="s">
        <v>287</v>
      </c>
      <c r="C449" s="8">
        <v>200</v>
      </c>
      <c r="D449" s="10">
        <v>1.8</v>
      </c>
      <c r="E449" s="10">
        <v>0.1</v>
      </c>
      <c r="F449" s="10">
        <v>23.5</v>
      </c>
      <c r="G449" s="10">
        <v>102.2</v>
      </c>
      <c r="H449" s="21" t="s">
        <v>288</v>
      </c>
    </row>
    <row r="450" spans="1:8" x14ac:dyDescent="0.25">
      <c r="A450" s="56">
        <v>0</v>
      </c>
      <c r="B450" s="9" t="s">
        <v>242</v>
      </c>
      <c r="C450" s="8">
        <v>30</v>
      </c>
      <c r="D450" s="10">
        <v>2.2999999999999998</v>
      </c>
      <c r="E450" s="10">
        <v>0.3</v>
      </c>
      <c r="F450" s="10">
        <v>11.5</v>
      </c>
      <c r="G450" s="10">
        <v>57.9</v>
      </c>
      <c r="H450" s="21" t="s">
        <v>14</v>
      </c>
    </row>
    <row r="451" spans="1:8" x14ac:dyDescent="0.25">
      <c r="A451" s="11" t="s">
        <v>21</v>
      </c>
      <c r="B451" s="11"/>
      <c r="C451" s="12">
        <f>SUM(C442:C450)</f>
        <v>740</v>
      </c>
      <c r="D451" s="13">
        <f t="shared" ref="D451:G451" si="48">SUM(D442:D450)</f>
        <v>20.32</v>
      </c>
      <c r="E451" s="13">
        <f t="shared" si="48"/>
        <v>23.930000000000003</v>
      </c>
      <c r="F451" s="13">
        <f t="shared" si="48"/>
        <v>87.990000000000009</v>
      </c>
      <c r="G451" s="13">
        <f t="shared" si="48"/>
        <v>646.97</v>
      </c>
      <c r="H451" s="21"/>
    </row>
    <row r="452" spans="1:8" x14ac:dyDescent="0.25">
      <c r="A452" s="56" t="s">
        <v>22</v>
      </c>
      <c r="B452" s="9" t="s">
        <v>67</v>
      </c>
      <c r="C452" s="7">
        <v>100</v>
      </c>
      <c r="D452" s="8">
        <v>0.4</v>
      </c>
      <c r="E452" s="8">
        <v>0.33</v>
      </c>
      <c r="F452" s="8">
        <v>8.93</v>
      </c>
      <c r="G452" s="8">
        <v>40.33</v>
      </c>
      <c r="H452" s="21" t="s">
        <v>14</v>
      </c>
    </row>
    <row r="453" spans="1:8" x14ac:dyDescent="0.25">
      <c r="A453" s="56">
        <v>0</v>
      </c>
      <c r="B453" s="9" t="s">
        <v>23</v>
      </c>
      <c r="C453" s="8">
        <v>180</v>
      </c>
      <c r="D453" s="10">
        <v>4.7</v>
      </c>
      <c r="E453" s="10">
        <v>5.0999999999999996</v>
      </c>
      <c r="F453" s="10">
        <v>7.7</v>
      </c>
      <c r="G453" s="10">
        <v>95.4</v>
      </c>
      <c r="H453" s="21" t="s">
        <v>14</v>
      </c>
    </row>
    <row r="454" spans="1:8" x14ac:dyDescent="0.25">
      <c r="A454" s="56">
        <v>0</v>
      </c>
      <c r="B454" s="9" t="s">
        <v>108</v>
      </c>
      <c r="C454" s="8">
        <v>50</v>
      </c>
      <c r="D454" s="10">
        <v>0.1</v>
      </c>
      <c r="E454" s="10">
        <v>1.9</v>
      </c>
      <c r="F454" s="10">
        <v>2.1</v>
      </c>
      <c r="G454" s="10">
        <v>54</v>
      </c>
      <c r="H454" s="21" t="s">
        <v>14</v>
      </c>
    </row>
    <row r="455" spans="1:8" ht="13.9" hidden="1" x14ac:dyDescent="0.25">
      <c r="A455" s="56">
        <v>0</v>
      </c>
      <c r="B455" s="9" t="s">
        <v>12</v>
      </c>
      <c r="C455" s="8">
        <v>0</v>
      </c>
      <c r="D455" s="10" t="s">
        <v>12</v>
      </c>
      <c r="E455" s="10" t="s">
        <v>12</v>
      </c>
      <c r="F455" s="10" t="s">
        <v>12</v>
      </c>
      <c r="G455" s="10" t="s">
        <v>12</v>
      </c>
      <c r="H455" s="7" t="s">
        <v>12</v>
      </c>
    </row>
    <row r="456" spans="1:8" ht="13.9" hidden="1" x14ac:dyDescent="0.25">
      <c r="A456" s="56">
        <v>0</v>
      </c>
      <c r="B456" s="9" t="s">
        <v>12</v>
      </c>
      <c r="C456" s="8">
        <v>0</v>
      </c>
      <c r="D456" s="10" t="s">
        <v>12</v>
      </c>
      <c r="E456" s="10" t="s">
        <v>12</v>
      </c>
      <c r="F456" s="10" t="s">
        <v>12</v>
      </c>
      <c r="G456" s="10" t="s">
        <v>12</v>
      </c>
      <c r="H456" s="7" t="s">
        <v>12</v>
      </c>
    </row>
    <row r="457" spans="1:8" ht="13.9" hidden="1" x14ac:dyDescent="0.25">
      <c r="A457" s="56">
        <v>0</v>
      </c>
      <c r="B457" s="9" t="s">
        <v>12</v>
      </c>
      <c r="C457" s="8">
        <v>0</v>
      </c>
      <c r="D457" s="10" t="s">
        <v>12</v>
      </c>
      <c r="E457" s="10" t="s">
        <v>12</v>
      </c>
      <c r="F457" s="10" t="s">
        <v>12</v>
      </c>
      <c r="G457" s="10" t="s">
        <v>12</v>
      </c>
      <c r="H457" s="7" t="s">
        <v>12</v>
      </c>
    </row>
    <row r="458" spans="1:8" ht="13.9" hidden="1" x14ac:dyDescent="0.25">
      <c r="A458" s="56">
        <v>0</v>
      </c>
      <c r="B458" s="9" t="s">
        <v>12</v>
      </c>
      <c r="C458" s="8">
        <v>0</v>
      </c>
      <c r="D458" s="10" t="s">
        <v>12</v>
      </c>
      <c r="E458" s="10" t="s">
        <v>12</v>
      </c>
      <c r="F458" s="10" t="s">
        <v>12</v>
      </c>
      <c r="G458" s="10" t="s">
        <v>12</v>
      </c>
      <c r="H458" s="7" t="s">
        <v>12</v>
      </c>
    </row>
    <row r="459" spans="1:8" ht="13.9" hidden="1" x14ac:dyDescent="0.25">
      <c r="A459" s="56">
        <v>0</v>
      </c>
      <c r="B459" s="9" t="s">
        <v>12</v>
      </c>
      <c r="C459" s="8">
        <v>0</v>
      </c>
      <c r="D459" s="10" t="s">
        <v>12</v>
      </c>
      <c r="E459" s="10" t="s">
        <v>12</v>
      </c>
      <c r="F459" s="10" t="s">
        <v>12</v>
      </c>
      <c r="G459" s="10" t="s">
        <v>12</v>
      </c>
      <c r="H459" s="7" t="s">
        <v>12</v>
      </c>
    </row>
    <row r="460" spans="1:8" ht="13.9" hidden="1" x14ac:dyDescent="0.25">
      <c r="A460" s="56">
        <v>0</v>
      </c>
      <c r="B460" s="9" t="s">
        <v>12</v>
      </c>
      <c r="C460" s="8">
        <v>0</v>
      </c>
      <c r="D460" s="10" t="s">
        <v>12</v>
      </c>
      <c r="E460" s="10" t="s">
        <v>12</v>
      </c>
      <c r="F460" s="10" t="s">
        <v>12</v>
      </c>
      <c r="G460" s="10" t="s">
        <v>12</v>
      </c>
      <c r="H460" s="7" t="s">
        <v>12</v>
      </c>
    </row>
    <row r="461" spans="1:8" x14ac:dyDescent="0.25">
      <c r="A461" s="11" t="s">
        <v>24</v>
      </c>
      <c r="B461" s="11"/>
      <c r="C461" s="12">
        <f>SUM(C452:C460)</f>
        <v>330</v>
      </c>
      <c r="D461" s="13">
        <f t="shared" ref="D461:G461" si="49">SUM(D452:D460)</f>
        <v>5.2</v>
      </c>
      <c r="E461" s="13">
        <f t="shared" si="49"/>
        <v>7.33</v>
      </c>
      <c r="F461" s="13">
        <f t="shared" si="49"/>
        <v>18.73</v>
      </c>
      <c r="G461" s="13">
        <f t="shared" si="49"/>
        <v>189.73000000000002</v>
      </c>
      <c r="H461" s="21"/>
    </row>
    <row r="462" spans="1:8" x14ac:dyDescent="0.25">
      <c r="A462" s="59" t="s">
        <v>25</v>
      </c>
      <c r="B462" s="11"/>
      <c r="C462" s="8"/>
      <c r="D462" s="8"/>
      <c r="E462" s="8"/>
      <c r="F462" s="8"/>
      <c r="G462" s="8"/>
      <c r="H462" s="21"/>
    </row>
    <row r="463" spans="1:8" x14ac:dyDescent="0.25">
      <c r="A463" s="59">
        <v>0</v>
      </c>
      <c r="B463" s="9"/>
      <c r="C463" s="8"/>
      <c r="D463" s="10"/>
      <c r="E463" s="10"/>
      <c r="F463" s="10"/>
      <c r="G463" s="10"/>
      <c r="H463" s="21"/>
    </row>
    <row r="464" spans="1:8" x14ac:dyDescent="0.25">
      <c r="A464" s="59">
        <v>0</v>
      </c>
      <c r="B464" s="9" t="s">
        <v>219</v>
      </c>
      <c r="C464" s="8">
        <v>150</v>
      </c>
      <c r="D464" s="10">
        <v>15.3</v>
      </c>
      <c r="E464" s="10">
        <v>11.9</v>
      </c>
      <c r="F464" s="10">
        <v>15.4</v>
      </c>
      <c r="G464" s="10">
        <v>228.6</v>
      </c>
      <c r="H464" s="21" t="s">
        <v>220</v>
      </c>
    </row>
    <row r="465" spans="1:8" x14ac:dyDescent="0.25">
      <c r="A465" s="59">
        <v>0</v>
      </c>
      <c r="B465" s="9" t="s">
        <v>221</v>
      </c>
      <c r="C465" s="8">
        <v>200</v>
      </c>
      <c r="D465" s="10">
        <v>0.2</v>
      </c>
      <c r="E465" s="10">
        <v>0</v>
      </c>
      <c r="F465" s="10">
        <v>6.4</v>
      </c>
      <c r="G465" s="10">
        <v>26.4</v>
      </c>
      <c r="H465" s="21" t="s">
        <v>222</v>
      </c>
    </row>
    <row r="466" spans="1:8" ht="13.9" hidden="1" x14ac:dyDescent="0.25">
      <c r="A466" s="59">
        <v>0</v>
      </c>
      <c r="B466" s="9" t="s">
        <v>12</v>
      </c>
      <c r="C466" s="8">
        <v>0</v>
      </c>
      <c r="D466" s="10" t="s">
        <v>12</v>
      </c>
      <c r="E466" s="10" t="s">
        <v>12</v>
      </c>
      <c r="F466" s="10" t="s">
        <v>12</v>
      </c>
      <c r="G466" s="10" t="s">
        <v>12</v>
      </c>
      <c r="H466" s="7" t="s">
        <v>12</v>
      </c>
    </row>
    <row r="467" spans="1:8" x14ac:dyDescent="0.25">
      <c r="A467" s="59">
        <v>0</v>
      </c>
      <c r="B467" s="9" t="s">
        <v>242</v>
      </c>
      <c r="C467" s="8">
        <v>30</v>
      </c>
      <c r="D467" s="10">
        <v>2.2999999999999998</v>
      </c>
      <c r="E467" s="10">
        <v>0.3</v>
      </c>
      <c r="F467" s="10">
        <v>11.5</v>
      </c>
      <c r="G467" s="10">
        <v>57.9</v>
      </c>
      <c r="H467" s="21" t="s">
        <v>14</v>
      </c>
    </row>
    <row r="468" spans="1:8" x14ac:dyDescent="0.25">
      <c r="A468" s="59">
        <v>0</v>
      </c>
      <c r="B468" s="9"/>
      <c r="C468" s="8"/>
      <c r="D468" s="10"/>
      <c r="E468" s="10"/>
      <c r="F468" s="10"/>
      <c r="G468" s="10"/>
      <c r="H468" s="21"/>
    </row>
    <row r="469" spans="1:8" x14ac:dyDescent="0.25">
      <c r="A469" s="59">
        <v>0</v>
      </c>
      <c r="B469" s="9"/>
      <c r="C469" s="8"/>
      <c r="D469" s="10"/>
      <c r="E469" s="10"/>
      <c r="F469" s="10"/>
      <c r="G469" s="10"/>
      <c r="H469" s="21"/>
    </row>
    <row r="470" spans="1:8" ht="13.9" hidden="1" x14ac:dyDescent="0.25">
      <c r="A470" s="59">
        <v>0</v>
      </c>
      <c r="B470" s="9" t="s">
        <v>12</v>
      </c>
      <c r="C470" s="8">
        <v>0</v>
      </c>
      <c r="D470" s="10" t="s">
        <v>12</v>
      </c>
      <c r="E470" s="10" t="s">
        <v>12</v>
      </c>
      <c r="F470" s="10" t="s">
        <v>12</v>
      </c>
      <c r="G470" s="10" t="s">
        <v>12</v>
      </c>
      <c r="H470" s="7" t="s">
        <v>12</v>
      </c>
    </row>
    <row r="471" spans="1:8" x14ac:dyDescent="0.25">
      <c r="A471" s="11" t="s">
        <v>26</v>
      </c>
      <c r="B471" s="11"/>
      <c r="C471" s="12">
        <f>SUM(C462:C470)</f>
        <v>380</v>
      </c>
      <c r="D471" s="13">
        <f t="shared" ref="D471:G471" si="50">SUM(D462:D470)</f>
        <v>17.8</v>
      </c>
      <c r="E471" s="13">
        <f t="shared" si="50"/>
        <v>12.200000000000001</v>
      </c>
      <c r="F471" s="13">
        <f t="shared" si="50"/>
        <v>33.299999999999997</v>
      </c>
      <c r="G471" s="13">
        <f t="shared" si="50"/>
        <v>312.89999999999998</v>
      </c>
      <c r="H471" s="21"/>
    </row>
    <row r="472" spans="1:8" x14ac:dyDescent="0.25">
      <c r="A472" s="66" t="s">
        <v>27</v>
      </c>
      <c r="B472" s="66"/>
      <c r="C472" s="66"/>
      <c r="D472" s="67">
        <f>D431+D441+D451+D461+D471</f>
        <v>54.150000000000006</v>
      </c>
      <c r="E472" s="67">
        <f t="shared" ref="E472:G472" si="51">E431+E441+E451+E461+E471</f>
        <v>59.67</v>
      </c>
      <c r="F472" s="67">
        <f t="shared" si="51"/>
        <v>217.75</v>
      </c>
      <c r="G472" s="67">
        <f t="shared" si="51"/>
        <v>1649.46</v>
      </c>
      <c r="H472" s="68"/>
    </row>
    <row r="473" spans="1:8" x14ac:dyDescent="0.25">
      <c r="A473" s="6"/>
      <c r="B473" s="55" t="s">
        <v>46</v>
      </c>
      <c r="C473" s="7"/>
      <c r="D473" s="8"/>
      <c r="E473" s="8"/>
      <c r="F473" s="8"/>
      <c r="G473" s="8"/>
      <c r="H473" s="21"/>
    </row>
    <row r="474" spans="1:8" x14ac:dyDescent="0.25">
      <c r="A474" s="56" t="s">
        <v>10</v>
      </c>
      <c r="B474" s="6"/>
      <c r="C474" s="7"/>
      <c r="D474" s="8"/>
      <c r="E474" s="8"/>
      <c r="F474" s="8"/>
      <c r="G474" s="8"/>
      <c r="H474" s="21"/>
    </row>
    <row r="475" spans="1:8" x14ac:dyDescent="0.25">
      <c r="A475" s="56">
        <v>0</v>
      </c>
      <c r="B475" s="9" t="s">
        <v>29</v>
      </c>
      <c r="C475" s="8">
        <v>10</v>
      </c>
      <c r="D475" s="10">
        <v>0.1</v>
      </c>
      <c r="E475" s="10">
        <v>8.3000000000000007</v>
      </c>
      <c r="F475" s="10">
        <v>0.1</v>
      </c>
      <c r="G475" s="10">
        <v>74.900000000000006</v>
      </c>
      <c r="H475" s="21" t="s">
        <v>30</v>
      </c>
    </row>
    <row r="476" spans="1:8" ht="13.9" hidden="1" x14ac:dyDescent="0.25">
      <c r="A476" s="56">
        <v>0</v>
      </c>
      <c r="B476" s="9" t="s">
        <v>12</v>
      </c>
      <c r="C476" s="8">
        <v>0</v>
      </c>
      <c r="D476" s="10" t="s">
        <v>12</v>
      </c>
      <c r="E476" s="10" t="s">
        <v>12</v>
      </c>
      <c r="F476" s="10" t="s">
        <v>12</v>
      </c>
      <c r="G476" s="10" t="s">
        <v>12</v>
      </c>
      <c r="H476" s="7" t="s">
        <v>12</v>
      </c>
    </row>
    <row r="477" spans="1:8" x14ac:dyDescent="0.25">
      <c r="A477" s="56">
        <v>0</v>
      </c>
      <c r="B477" s="9" t="s">
        <v>330</v>
      </c>
      <c r="C477" s="8">
        <v>180</v>
      </c>
      <c r="D477" s="10">
        <v>4.734</v>
      </c>
      <c r="E477" s="10">
        <v>4.968</v>
      </c>
      <c r="F477" s="10">
        <v>16.559999999999999</v>
      </c>
      <c r="G477" s="10">
        <v>129.9</v>
      </c>
      <c r="H477" s="21" t="s">
        <v>331</v>
      </c>
    </row>
    <row r="478" spans="1:8" ht="13.9" hidden="1" x14ac:dyDescent="0.25">
      <c r="A478" s="56">
        <v>0</v>
      </c>
      <c r="B478" s="9" t="s">
        <v>12</v>
      </c>
      <c r="C478" s="8">
        <v>0</v>
      </c>
      <c r="D478" s="10" t="s">
        <v>12</v>
      </c>
      <c r="E478" s="10" t="s">
        <v>12</v>
      </c>
      <c r="F478" s="10" t="s">
        <v>12</v>
      </c>
      <c r="G478" s="10" t="s">
        <v>12</v>
      </c>
      <c r="H478" s="7" t="s">
        <v>12</v>
      </c>
    </row>
    <row r="479" spans="1:8" x14ac:dyDescent="0.25">
      <c r="A479" s="56">
        <v>0</v>
      </c>
      <c r="B479" s="9" t="s">
        <v>225</v>
      </c>
      <c r="C479" s="8">
        <v>200</v>
      </c>
      <c r="D479" s="10">
        <v>4.0999999999999996</v>
      </c>
      <c r="E479" s="10">
        <v>6</v>
      </c>
      <c r="F479" s="10">
        <v>12.6</v>
      </c>
      <c r="G479" s="10">
        <v>121.1</v>
      </c>
      <c r="H479" s="21" t="s">
        <v>226</v>
      </c>
    </row>
    <row r="480" spans="1:8" x14ac:dyDescent="0.25">
      <c r="A480" s="56">
        <v>0</v>
      </c>
      <c r="B480" s="9" t="s">
        <v>242</v>
      </c>
      <c r="C480" s="8">
        <v>30</v>
      </c>
      <c r="D480" s="10">
        <v>2.2999999999999998</v>
      </c>
      <c r="E480" s="10">
        <v>0.3</v>
      </c>
      <c r="F480" s="10">
        <v>11.5</v>
      </c>
      <c r="G480" s="10">
        <v>57.9</v>
      </c>
      <c r="H480" s="21" t="s">
        <v>14</v>
      </c>
    </row>
    <row r="481" spans="1:8" ht="13.9" hidden="1" x14ac:dyDescent="0.25">
      <c r="A481" s="56">
        <v>0</v>
      </c>
      <c r="B481" s="9" t="s">
        <v>12</v>
      </c>
      <c r="C481" s="8">
        <v>0</v>
      </c>
      <c r="D481" s="10" t="s">
        <v>12</v>
      </c>
      <c r="E481" s="10" t="s">
        <v>12</v>
      </c>
      <c r="F481" s="10" t="s">
        <v>12</v>
      </c>
      <c r="G481" s="10" t="s">
        <v>12</v>
      </c>
      <c r="H481" s="7" t="s">
        <v>12</v>
      </c>
    </row>
    <row r="482" spans="1:8" ht="13.9" hidden="1" x14ac:dyDescent="0.25">
      <c r="A482" s="56">
        <v>0</v>
      </c>
      <c r="B482" s="9" t="s">
        <v>12</v>
      </c>
      <c r="C482" s="8">
        <v>0</v>
      </c>
      <c r="D482" s="10" t="s">
        <v>12</v>
      </c>
      <c r="E482" s="10" t="s">
        <v>12</v>
      </c>
      <c r="F482" s="10" t="s">
        <v>12</v>
      </c>
      <c r="G482" s="10" t="s">
        <v>12</v>
      </c>
      <c r="H482" s="7" t="s">
        <v>12</v>
      </c>
    </row>
    <row r="483" spans="1:8" x14ac:dyDescent="0.25">
      <c r="A483" s="11" t="s">
        <v>15</v>
      </c>
      <c r="B483" s="11"/>
      <c r="C483" s="12">
        <f>SUM(C474:C482)</f>
        <v>420</v>
      </c>
      <c r="D483" s="13">
        <f t="shared" ref="D483:G483" si="52">SUM(D474:D482)</f>
        <v>11.233999999999998</v>
      </c>
      <c r="E483" s="13">
        <f t="shared" si="52"/>
        <v>19.568000000000001</v>
      </c>
      <c r="F483" s="13">
        <f t="shared" si="52"/>
        <v>40.76</v>
      </c>
      <c r="G483" s="13">
        <f t="shared" si="52"/>
        <v>383.79999999999995</v>
      </c>
      <c r="H483" s="21"/>
    </row>
    <row r="484" spans="1:8" x14ac:dyDescent="0.25">
      <c r="A484" s="56" t="s">
        <v>16</v>
      </c>
      <c r="B484" s="6"/>
      <c r="C484" s="7"/>
      <c r="D484" s="8"/>
      <c r="E484" s="8"/>
      <c r="F484" s="8"/>
      <c r="G484" s="8"/>
      <c r="H484" s="21"/>
    </row>
    <row r="485" spans="1:8" x14ac:dyDescent="0.25">
      <c r="A485" s="56">
        <v>0</v>
      </c>
      <c r="B485" s="9" t="s">
        <v>31</v>
      </c>
      <c r="C485" s="8">
        <v>180</v>
      </c>
      <c r="D485" s="10">
        <v>0.54</v>
      </c>
      <c r="E485" s="10">
        <v>0.36</v>
      </c>
      <c r="F485" s="10">
        <v>32.6</v>
      </c>
      <c r="G485" s="10">
        <v>136.68</v>
      </c>
      <c r="H485" s="21" t="s">
        <v>14</v>
      </c>
    </row>
    <row r="486" spans="1:8" ht="13.9" hidden="1" x14ac:dyDescent="0.25">
      <c r="A486" s="56">
        <v>0</v>
      </c>
      <c r="B486" s="9" t="s">
        <v>12</v>
      </c>
      <c r="C486" s="8">
        <v>0</v>
      </c>
      <c r="D486" s="10" t="s">
        <v>12</v>
      </c>
      <c r="E486" s="10" t="s">
        <v>12</v>
      </c>
      <c r="F486" s="10" t="s">
        <v>12</v>
      </c>
      <c r="G486" s="10" t="s">
        <v>12</v>
      </c>
      <c r="H486" s="7" t="s">
        <v>12</v>
      </c>
    </row>
    <row r="487" spans="1:8" ht="13.9" hidden="1" x14ac:dyDescent="0.25">
      <c r="A487" s="56">
        <v>0</v>
      </c>
      <c r="B487" s="9" t="s">
        <v>12</v>
      </c>
      <c r="C487" s="8">
        <v>0</v>
      </c>
      <c r="D487" s="10" t="s">
        <v>12</v>
      </c>
      <c r="E487" s="10" t="s">
        <v>12</v>
      </c>
      <c r="F487" s="10" t="s">
        <v>12</v>
      </c>
      <c r="G487" s="10" t="s">
        <v>12</v>
      </c>
      <c r="H487" s="7" t="s">
        <v>12</v>
      </c>
    </row>
    <row r="488" spans="1:8" ht="13.9" hidden="1" x14ac:dyDescent="0.25">
      <c r="A488" s="56">
        <v>0</v>
      </c>
      <c r="B488" s="9" t="s">
        <v>12</v>
      </c>
      <c r="C488" s="8">
        <v>0</v>
      </c>
      <c r="D488" s="10" t="s">
        <v>12</v>
      </c>
      <c r="E488" s="10" t="s">
        <v>12</v>
      </c>
      <c r="F488" s="10" t="s">
        <v>12</v>
      </c>
      <c r="G488" s="10" t="s">
        <v>12</v>
      </c>
      <c r="H488" s="7" t="s">
        <v>12</v>
      </c>
    </row>
    <row r="489" spans="1:8" ht="13.9" hidden="1" x14ac:dyDescent="0.25">
      <c r="A489" s="56">
        <v>0</v>
      </c>
      <c r="B489" s="9" t="s">
        <v>12</v>
      </c>
      <c r="C489" s="8">
        <v>0</v>
      </c>
      <c r="D489" s="10" t="s">
        <v>12</v>
      </c>
      <c r="E489" s="10" t="s">
        <v>12</v>
      </c>
      <c r="F489" s="10" t="s">
        <v>12</v>
      </c>
      <c r="G489" s="10" t="s">
        <v>12</v>
      </c>
      <c r="H489" s="7" t="s">
        <v>12</v>
      </c>
    </row>
    <row r="490" spans="1:8" ht="13.9" hidden="1" x14ac:dyDescent="0.25">
      <c r="A490" s="56">
        <v>0</v>
      </c>
      <c r="B490" s="9" t="s">
        <v>12</v>
      </c>
      <c r="C490" s="8">
        <v>0</v>
      </c>
      <c r="D490" s="10" t="s">
        <v>12</v>
      </c>
      <c r="E490" s="10" t="s">
        <v>12</v>
      </c>
      <c r="F490" s="10" t="s">
        <v>12</v>
      </c>
      <c r="G490" s="10" t="s">
        <v>12</v>
      </c>
      <c r="H490" s="7" t="s">
        <v>12</v>
      </c>
    </row>
    <row r="491" spans="1:8" ht="13.9" hidden="1" x14ac:dyDescent="0.25">
      <c r="A491" s="56">
        <v>0</v>
      </c>
      <c r="B491" s="9" t="s">
        <v>12</v>
      </c>
      <c r="C491" s="8">
        <v>0</v>
      </c>
      <c r="D491" s="10" t="s">
        <v>12</v>
      </c>
      <c r="E491" s="10" t="s">
        <v>12</v>
      </c>
      <c r="F491" s="10" t="s">
        <v>12</v>
      </c>
      <c r="G491" s="10" t="s">
        <v>12</v>
      </c>
      <c r="H491" s="7" t="s">
        <v>12</v>
      </c>
    </row>
    <row r="492" spans="1:8" ht="13.9" hidden="1" x14ac:dyDescent="0.25">
      <c r="A492" s="56">
        <v>0</v>
      </c>
      <c r="B492" s="9" t="s">
        <v>12</v>
      </c>
      <c r="C492" s="8">
        <v>0</v>
      </c>
      <c r="D492" s="10" t="s">
        <v>12</v>
      </c>
      <c r="E492" s="10" t="s">
        <v>12</v>
      </c>
      <c r="F492" s="10" t="s">
        <v>12</v>
      </c>
      <c r="G492" s="10" t="s">
        <v>12</v>
      </c>
      <c r="H492" s="7" t="s">
        <v>12</v>
      </c>
    </row>
    <row r="493" spans="1:8" ht="17.25" customHeight="1" x14ac:dyDescent="0.25">
      <c r="A493" s="11" t="s">
        <v>17</v>
      </c>
      <c r="B493" s="11"/>
      <c r="C493" s="12">
        <f>SUM(C484:C492)</f>
        <v>180</v>
      </c>
      <c r="D493" s="13">
        <v>2.2999999999999998</v>
      </c>
      <c r="E493" s="13">
        <f t="shared" ref="E493:G493" si="53">SUM(E484:E492)</f>
        <v>0.36</v>
      </c>
      <c r="F493" s="13">
        <f t="shared" si="53"/>
        <v>32.6</v>
      </c>
      <c r="G493" s="13">
        <f t="shared" si="53"/>
        <v>136.68</v>
      </c>
      <c r="H493" s="21"/>
    </row>
    <row r="494" spans="1:8" x14ac:dyDescent="0.25">
      <c r="A494" s="56" t="s">
        <v>18</v>
      </c>
      <c r="B494" s="9" t="s">
        <v>247</v>
      </c>
      <c r="C494" s="7">
        <v>200</v>
      </c>
      <c r="D494" s="8">
        <v>0.5</v>
      </c>
      <c r="E494" s="8">
        <v>0</v>
      </c>
      <c r="F494" s="8">
        <v>27</v>
      </c>
      <c r="G494" s="8">
        <v>110.2</v>
      </c>
      <c r="H494" s="21" t="s">
        <v>248</v>
      </c>
    </row>
    <row r="495" spans="1:8" x14ac:dyDescent="0.25">
      <c r="A495" s="56">
        <v>0</v>
      </c>
      <c r="B495" s="9" t="s">
        <v>147</v>
      </c>
      <c r="C495" s="8">
        <v>30</v>
      </c>
      <c r="D495" s="10">
        <v>0.25</v>
      </c>
      <c r="E495" s="10">
        <v>0</v>
      </c>
      <c r="F495" s="10">
        <v>0.9</v>
      </c>
      <c r="G495" s="10">
        <v>4.55</v>
      </c>
      <c r="H495" s="51" t="s">
        <v>148</v>
      </c>
    </row>
    <row r="496" spans="1:8" x14ac:dyDescent="0.25">
      <c r="A496" s="56">
        <v>0</v>
      </c>
      <c r="B496" s="9" t="s">
        <v>281</v>
      </c>
      <c r="C496" s="8">
        <v>200</v>
      </c>
      <c r="D496" s="10">
        <v>8.74</v>
      </c>
      <c r="E496" s="10">
        <v>3.36</v>
      </c>
      <c r="F496" s="10">
        <v>16.5</v>
      </c>
      <c r="G496" s="10">
        <v>131.13999999999999</v>
      </c>
      <c r="H496" s="21" t="s">
        <v>282</v>
      </c>
    </row>
    <row r="497" spans="1:8" x14ac:dyDescent="0.25">
      <c r="A497" s="56">
        <v>0</v>
      </c>
      <c r="B497" s="9" t="s">
        <v>231</v>
      </c>
      <c r="C497" s="8">
        <v>150</v>
      </c>
      <c r="D497" s="10">
        <v>8.1999999999999993</v>
      </c>
      <c r="E497" s="10">
        <v>6.5</v>
      </c>
      <c r="F497" s="10">
        <v>42.8</v>
      </c>
      <c r="G497" s="10">
        <v>262.2</v>
      </c>
      <c r="H497" s="21" t="s">
        <v>232</v>
      </c>
    </row>
    <row r="498" spans="1:8" ht="13.9" hidden="1" x14ac:dyDescent="0.25">
      <c r="A498" s="56">
        <v>0</v>
      </c>
      <c r="B498" s="9" t="s">
        <v>12</v>
      </c>
      <c r="C498" s="8">
        <v>0</v>
      </c>
      <c r="D498" s="10" t="s">
        <v>12</v>
      </c>
      <c r="E498" s="10" t="s">
        <v>12</v>
      </c>
      <c r="F498" s="10" t="s">
        <v>12</v>
      </c>
      <c r="G498" s="10" t="s">
        <v>12</v>
      </c>
      <c r="H498" s="7" t="s">
        <v>12</v>
      </c>
    </row>
    <row r="499" spans="1:8" ht="13.9" hidden="1" x14ac:dyDescent="0.25">
      <c r="A499" s="56">
        <v>0</v>
      </c>
      <c r="B499" s="9" t="s">
        <v>12</v>
      </c>
      <c r="C499" s="8">
        <v>0</v>
      </c>
      <c r="D499" s="10" t="s">
        <v>12</v>
      </c>
      <c r="E499" s="10" t="s">
        <v>12</v>
      </c>
      <c r="F499" s="10" t="s">
        <v>12</v>
      </c>
      <c r="G499" s="10" t="s">
        <v>12</v>
      </c>
      <c r="H499" s="7" t="s">
        <v>12</v>
      </c>
    </row>
    <row r="500" spans="1:8" x14ac:dyDescent="0.25">
      <c r="A500" s="56">
        <v>0</v>
      </c>
      <c r="B500" s="9" t="s">
        <v>212</v>
      </c>
      <c r="C500" s="8">
        <v>30</v>
      </c>
      <c r="D500" s="10">
        <v>0.99</v>
      </c>
      <c r="E500" s="10">
        <v>0.81</v>
      </c>
      <c r="F500" s="10">
        <v>1.83</v>
      </c>
      <c r="G500" s="10">
        <v>22.08</v>
      </c>
      <c r="H500" s="21" t="s">
        <v>213</v>
      </c>
    </row>
    <row r="501" spans="1:8" x14ac:dyDescent="0.25">
      <c r="A501" s="56">
        <v>0</v>
      </c>
      <c r="B501" s="9" t="s">
        <v>332</v>
      </c>
      <c r="C501" s="8">
        <v>60</v>
      </c>
      <c r="D501" s="10">
        <v>19.3</v>
      </c>
      <c r="E501" s="10">
        <v>1.4</v>
      </c>
      <c r="F501" s="10">
        <v>0.7</v>
      </c>
      <c r="G501" s="10">
        <v>92.9</v>
      </c>
      <c r="H501" s="21" t="s">
        <v>333</v>
      </c>
    </row>
    <row r="502" spans="1:8" x14ac:dyDescent="0.25">
      <c r="A502" s="56">
        <v>0</v>
      </c>
      <c r="B502" s="9" t="s">
        <v>242</v>
      </c>
      <c r="C502" s="8">
        <v>30</v>
      </c>
      <c r="D502" s="10">
        <v>2.2999999999999998</v>
      </c>
      <c r="E502" s="10">
        <v>0.3</v>
      </c>
      <c r="F502" s="10">
        <v>11.5</v>
      </c>
      <c r="G502" s="10">
        <v>57.9</v>
      </c>
      <c r="H502" s="21" t="s">
        <v>14</v>
      </c>
    </row>
    <row r="503" spans="1:8" x14ac:dyDescent="0.25">
      <c r="A503" s="11" t="s">
        <v>21</v>
      </c>
      <c r="B503" s="11"/>
      <c r="C503" s="12">
        <f>SUM(C494:C502)</f>
        <v>700</v>
      </c>
      <c r="D503" s="13">
        <f t="shared" ref="D503:G503" si="54">SUM(D494:D502)</f>
        <v>40.279999999999994</v>
      </c>
      <c r="E503" s="13">
        <f t="shared" si="54"/>
        <v>12.370000000000001</v>
      </c>
      <c r="F503" s="13">
        <f t="shared" si="54"/>
        <v>101.22999999999999</v>
      </c>
      <c r="G503" s="13">
        <f t="shared" si="54"/>
        <v>680.96999999999991</v>
      </c>
      <c r="H503" s="21"/>
    </row>
    <row r="504" spans="1:8" x14ac:dyDescent="0.25">
      <c r="A504" s="56" t="s">
        <v>22</v>
      </c>
      <c r="B504" s="9" t="s">
        <v>67</v>
      </c>
      <c r="C504" s="7">
        <v>100</v>
      </c>
      <c r="D504" s="8">
        <v>0.4</v>
      </c>
      <c r="E504" s="8">
        <v>0.33</v>
      </c>
      <c r="F504" s="8">
        <v>8.93</v>
      </c>
      <c r="G504" s="8">
        <v>40.33</v>
      </c>
      <c r="H504" s="21" t="s">
        <v>14</v>
      </c>
    </row>
    <row r="505" spans="1:8" x14ac:dyDescent="0.25">
      <c r="A505" s="56">
        <v>0</v>
      </c>
      <c r="B505" s="9" t="s">
        <v>23</v>
      </c>
      <c r="C505" s="8">
        <v>180</v>
      </c>
      <c r="D505" s="10">
        <v>4.7</v>
      </c>
      <c r="E505" s="10">
        <v>5.0999999999999996</v>
      </c>
      <c r="F505" s="10">
        <v>7.7</v>
      </c>
      <c r="G505" s="10">
        <v>95.4</v>
      </c>
      <c r="H505" s="21" t="s">
        <v>14</v>
      </c>
    </row>
    <row r="506" spans="1:8" x14ac:dyDescent="0.25">
      <c r="A506" s="56">
        <v>0</v>
      </c>
      <c r="B506" s="9" t="s">
        <v>334</v>
      </c>
      <c r="C506" s="8">
        <v>50</v>
      </c>
      <c r="D506" s="10">
        <v>6.8</v>
      </c>
      <c r="E506" s="10">
        <v>12.6</v>
      </c>
      <c r="F506" s="10">
        <v>16.100000000000001</v>
      </c>
      <c r="G506" s="10">
        <v>204.8</v>
      </c>
      <c r="H506" s="21" t="s">
        <v>335</v>
      </c>
    </row>
    <row r="507" spans="1:8" ht="13.9" hidden="1" x14ac:dyDescent="0.25">
      <c r="A507" s="56">
        <v>0</v>
      </c>
      <c r="B507" s="9" t="s">
        <v>12</v>
      </c>
      <c r="C507" s="8">
        <v>0</v>
      </c>
      <c r="D507" s="10" t="s">
        <v>12</v>
      </c>
      <c r="E507" s="10" t="s">
        <v>12</v>
      </c>
      <c r="F507" s="10" t="s">
        <v>12</v>
      </c>
      <c r="G507" s="10" t="s">
        <v>12</v>
      </c>
      <c r="H507" s="7" t="s">
        <v>12</v>
      </c>
    </row>
    <row r="508" spans="1:8" ht="13.9" hidden="1" x14ac:dyDescent="0.25">
      <c r="A508" s="56">
        <v>0</v>
      </c>
      <c r="B508" s="9" t="s">
        <v>12</v>
      </c>
      <c r="C508" s="8">
        <v>0</v>
      </c>
      <c r="D508" s="10" t="s">
        <v>12</v>
      </c>
      <c r="E508" s="10" t="s">
        <v>12</v>
      </c>
      <c r="F508" s="10" t="s">
        <v>12</v>
      </c>
      <c r="G508" s="10" t="s">
        <v>12</v>
      </c>
      <c r="H508" s="7" t="s">
        <v>12</v>
      </c>
    </row>
    <row r="509" spans="1:8" ht="13.9" hidden="1" x14ac:dyDescent="0.25">
      <c r="A509" s="56">
        <v>0</v>
      </c>
      <c r="B509" s="9" t="s">
        <v>12</v>
      </c>
      <c r="C509" s="8">
        <v>0</v>
      </c>
      <c r="D509" s="10" t="s">
        <v>12</v>
      </c>
      <c r="E509" s="10" t="s">
        <v>12</v>
      </c>
      <c r="F509" s="10" t="s">
        <v>12</v>
      </c>
      <c r="G509" s="10" t="s">
        <v>12</v>
      </c>
      <c r="H509" s="7" t="s">
        <v>12</v>
      </c>
    </row>
    <row r="510" spans="1:8" ht="13.9" hidden="1" x14ac:dyDescent="0.25">
      <c r="A510" s="56">
        <v>0</v>
      </c>
      <c r="B510" s="9" t="s">
        <v>12</v>
      </c>
      <c r="C510" s="8">
        <v>0</v>
      </c>
      <c r="D510" s="10" t="s">
        <v>12</v>
      </c>
      <c r="E510" s="10" t="s">
        <v>12</v>
      </c>
      <c r="F510" s="10" t="s">
        <v>12</v>
      </c>
      <c r="G510" s="10" t="s">
        <v>12</v>
      </c>
      <c r="H510" s="7" t="s">
        <v>12</v>
      </c>
    </row>
    <row r="511" spans="1:8" ht="13.9" hidden="1" x14ac:dyDescent="0.25">
      <c r="A511" s="56">
        <v>0</v>
      </c>
      <c r="B511" s="9" t="s">
        <v>12</v>
      </c>
      <c r="C511" s="8">
        <v>0</v>
      </c>
      <c r="D511" s="10" t="s">
        <v>12</v>
      </c>
      <c r="E511" s="10" t="s">
        <v>12</v>
      </c>
      <c r="F511" s="10" t="s">
        <v>12</v>
      </c>
      <c r="G511" s="10" t="s">
        <v>12</v>
      </c>
      <c r="H511" s="7" t="s">
        <v>12</v>
      </c>
    </row>
    <row r="512" spans="1:8" ht="13.9" hidden="1" x14ac:dyDescent="0.25">
      <c r="A512" s="56">
        <v>0</v>
      </c>
      <c r="B512" s="9" t="s">
        <v>12</v>
      </c>
      <c r="C512" s="8">
        <v>0</v>
      </c>
      <c r="D512" s="10" t="s">
        <v>12</v>
      </c>
      <c r="E512" s="10" t="s">
        <v>12</v>
      </c>
      <c r="F512" s="10" t="s">
        <v>12</v>
      </c>
      <c r="G512" s="10" t="s">
        <v>12</v>
      </c>
      <c r="H512" s="7" t="s">
        <v>12</v>
      </c>
    </row>
    <row r="513" spans="1:8" x14ac:dyDescent="0.25">
      <c r="A513" s="11" t="s">
        <v>24</v>
      </c>
      <c r="B513" s="11"/>
      <c r="C513" s="12">
        <f>SUM(C504:C512)</f>
        <v>330</v>
      </c>
      <c r="D513" s="13">
        <f t="shared" ref="D513:G513" si="55">SUM(D504:D512)</f>
        <v>11.9</v>
      </c>
      <c r="E513" s="13">
        <f t="shared" si="55"/>
        <v>18.03</v>
      </c>
      <c r="F513" s="13">
        <f t="shared" si="55"/>
        <v>32.730000000000004</v>
      </c>
      <c r="G513" s="13">
        <f t="shared" si="55"/>
        <v>340.53000000000003</v>
      </c>
      <c r="H513" s="21"/>
    </row>
    <row r="514" spans="1:8" x14ac:dyDescent="0.25">
      <c r="A514" s="59" t="s">
        <v>25</v>
      </c>
      <c r="B514" s="11"/>
      <c r="C514" s="8"/>
      <c r="D514" s="8"/>
      <c r="E514" s="8"/>
      <c r="F514" s="8"/>
      <c r="G514" s="8"/>
      <c r="H514" s="21"/>
    </row>
    <row r="515" spans="1:8" ht="13.9" hidden="1" x14ac:dyDescent="0.25">
      <c r="A515" s="59">
        <v>0</v>
      </c>
      <c r="B515" s="9" t="s">
        <v>12</v>
      </c>
      <c r="C515" s="8">
        <v>0</v>
      </c>
      <c r="D515" s="10" t="s">
        <v>12</v>
      </c>
      <c r="E515" s="10" t="s">
        <v>12</v>
      </c>
      <c r="F515" s="10" t="s">
        <v>12</v>
      </c>
      <c r="G515" s="10" t="s">
        <v>12</v>
      </c>
      <c r="H515" s="7" t="s">
        <v>12</v>
      </c>
    </row>
    <row r="516" spans="1:8" x14ac:dyDescent="0.25">
      <c r="A516" s="59">
        <v>0</v>
      </c>
      <c r="B516" s="9" t="s">
        <v>289</v>
      </c>
      <c r="C516" s="8">
        <v>150</v>
      </c>
      <c r="D516" s="10">
        <v>8.6999999999999993</v>
      </c>
      <c r="E516" s="10">
        <v>6.7</v>
      </c>
      <c r="F516" s="10">
        <v>27.4</v>
      </c>
      <c r="G516" s="10">
        <v>204.5</v>
      </c>
      <c r="H516" s="21" t="s">
        <v>290</v>
      </c>
    </row>
    <row r="517" spans="1:8" ht="13.9" hidden="1" x14ac:dyDescent="0.25">
      <c r="A517" s="59">
        <v>0</v>
      </c>
      <c r="B517" s="9" t="s">
        <v>12</v>
      </c>
      <c r="C517" s="8">
        <v>0</v>
      </c>
      <c r="D517" s="10" t="s">
        <v>12</v>
      </c>
      <c r="E517" s="10" t="s">
        <v>12</v>
      </c>
      <c r="F517" s="10" t="s">
        <v>12</v>
      </c>
      <c r="G517" s="10" t="s">
        <v>12</v>
      </c>
      <c r="H517" s="7" t="s">
        <v>12</v>
      </c>
    </row>
    <row r="518" spans="1:8" x14ac:dyDescent="0.25">
      <c r="A518" s="59">
        <v>0</v>
      </c>
      <c r="B518" s="9" t="s">
        <v>240</v>
      </c>
      <c r="C518" s="8">
        <v>200</v>
      </c>
      <c r="D518" s="10">
        <v>0.2</v>
      </c>
      <c r="E518" s="10">
        <v>0</v>
      </c>
      <c r="F518" s="10">
        <v>6.6</v>
      </c>
      <c r="G518" s="10">
        <v>27.6</v>
      </c>
      <c r="H518" s="21" t="s">
        <v>241</v>
      </c>
    </row>
    <row r="519" spans="1:8" x14ac:dyDescent="0.25">
      <c r="A519" s="59">
        <v>0</v>
      </c>
      <c r="B519" s="9" t="s">
        <v>242</v>
      </c>
      <c r="C519" s="8">
        <v>30</v>
      </c>
      <c r="D519" s="10">
        <v>2.2999999999999998</v>
      </c>
      <c r="E519" s="10">
        <v>0.3</v>
      </c>
      <c r="F519" s="10">
        <v>11.5</v>
      </c>
      <c r="G519" s="10">
        <v>57.9</v>
      </c>
      <c r="H519" s="21" t="s">
        <v>14</v>
      </c>
    </row>
    <row r="520" spans="1:8" x14ac:dyDescent="0.25">
      <c r="A520" s="59">
        <v>0</v>
      </c>
      <c r="B520" s="9"/>
      <c r="C520" s="8"/>
      <c r="D520" s="10"/>
      <c r="E520" s="10"/>
      <c r="F520" s="10"/>
      <c r="G520" s="10"/>
      <c r="H520" s="21"/>
    </row>
    <row r="521" spans="1:8" x14ac:dyDescent="0.25">
      <c r="A521" s="59">
        <v>0</v>
      </c>
      <c r="B521" s="9"/>
      <c r="C521" s="8"/>
      <c r="D521" s="10"/>
      <c r="E521" s="10"/>
      <c r="F521" s="10"/>
      <c r="G521" s="10"/>
      <c r="H521" s="21"/>
    </row>
    <row r="522" spans="1:8" ht="13.9" hidden="1" x14ac:dyDescent="0.25">
      <c r="A522" s="59">
        <v>0</v>
      </c>
      <c r="B522" s="9" t="s">
        <v>12</v>
      </c>
      <c r="C522" s="8">
        <v>0</v>
      </c>
      <c r="D522" s="10" t="s">
        <v>12</v>
      </c>
      <c r="E522" s="10" t="s">
        <v>12</v>
      </c>
      <c r="F522" s="10" t="s">
        <v>12</v>
      </c>
      <c r="G522" s="10" t="s">
        <v>12</v>
      </c>
      <c r="H522" s="7" t="s">
        <v>12</v>
      </c>
    </row>
    <row r="523" spans="1:8" x14ac:dyDescent="0.25">
      <c r="A523" s="11" t="s">
        <v>26</v>
      </c>
      <c r="B523" s="11"/>
      <c r="C523" s="12">
        <f>SUM(C514:C522)</f>
        <v>380</v>
      </c>
      <c r="D523" s="13">
        <f t="shared" ref="D523:G523" si="56">SUM(D514:D522)</f>
        <v>11.2</v>
      </c>
      <c r="E523" s="13">
        <f t="shared" si="56"/>
        <v>7</v>
      </c>
      <c r="F523" s="13">
        <f t="shared" si="56"/>
        <v>45.5</v>
      </c>
      <c r="G523" s="13">
        <f t="shared" si="56"/>
        <v>290</v>
      </c>
      <c r="H523" s="21"/>
    </row>
    <row r="524" spans="1:8" x14ac:dyDescent="0.25">
      <c r="A524" s="66" t="s">
        <v>27</v>
      </c>
      <c r="B524" s="66"/>
      <c r="C524" s="66"/>
      <c r="D524" s="67">
        <f>D483+D493+D503+D513+D523</f>
        <v>76.914000000000001</v>
      </c>
      <c r="E524" s="67">
        <f t="shared" ref="E524:G524" si="57">E483+E493+E503+E513+E523</f>
        <v>57.328000000000003</v>
      </c>
      <c r="F524" s="67">
        <f t="shared" si="57"/>
        <v>252.82</v>
      </c>
      <c r="G524" s="67">
        <f t="shared" si="57"/>
        <v>1831.9799999999998</v>
      </c>
      <c r="H524" s="62"/>
    </row>
    <row r="525" spans="1:8" hidden="1" x14ac:dyDescent="0.25">
      <c r="A525" s="56">
        <v>0</v>
      </c>
      <c r="B525" s="9" t="s">
        <v>12</v>
      </c>
      <c r="C525" s="8">
        <v>0</v>
      </c>
      <c r="D525" s="10" t="s">
        <v>12</v>
      </c>
      <c r="E525" s="10" t="s">
        <v>12</v>
      </c>
      <c r="F525" s="10" t="s">
        <v>12</v>
      </c>
      <c r="G525" s="10" t="s">
        <v>12</v>
      </c>
      <c r="H525" s="7" t="s">
        <v>12</v>
      </c>
    </row>
    <row r="526" spans="1:8" hidden="1" x14ac:dyDescent="0.25">
      <c r="A526" s="56">
        <v>0</v>
      </c>
      <c r="B526" s="9" t="s">
        <v>12</v>
      </c>
      <c r="C526" s="8">
        <v>0</v>
      </c>
      <c r="D526" s="10" t="s">
        <v>12</v>
      </c>
      <c r="E526" s="10" t="s">
        <v>12</v>
      </c>
      <c r="F526" s="10" t="s">
        <v>12</v>
      </c>
      <c r="G526" s="10" t="s">
        <v>12</v>
      </c>
      <c r="H526" s="7" t="s">
        <v>12</v>
      </c>
    </row>
    <row r="527" spans="1:8" hidden="1" x14ac:dyDescent="0.25">
      <c r="A527" s="56">
        <v>0</v>
      </c>
      <c r="B527" s="9" t="s">
        <v>12</v>
      </c>
      <c r="C527" s="8">
        <v>0</v>
      </c>
      <c r="D527" s="10" t="s">
        <v>12</v>
      </c>
      <c r="E527" s="10" t="s">
        <v>12</v>
      </c>
      <c r="F527" s="10" t="s">
        <v>12</v>
      </c>
      <c r="G527" s="10" t="s">
        <v>12</v>
      </c>
      <c r="H527" s="7" t="s">
        <v>12</v>
      </c>
    </row>
    <row r="528" spans="1:8" hidden="1" x14ac:dyDescent="0.25">
      <c r="A528" s="56">
        <v>0</v>
      </c>
      <c r="B528" s="9" t="s">
        <v>12</v>
      </c>
      <c r="C528" s="8">
        <v>0</v>
      </c>
      <c r="D528" s="10" t="s">
        <v>12</v>
      </c>
      <c r="E528" s="10" t="s">
        <v>12</v>
      </c>
      <c r="F528" s="10" t="s">
        <v>12</v>
      </c>
      <c r="G528" s="10" t="s">
        <v>12</v>
      </c>
      <c r="H528" s="7" t="s">
        <v>12</v>
      </c>
    </row>
    <row r="529" spans="1:8" hidden="1" x14ac:dyDescent="0.25">
      <c r="A529" s="56">
        <v>0</v>
      </c>
      <c r="B529" s="9" t="s">
        <v>12</v>
      </c>
      <c r="C529" s="8">
        <v>0</v>
      </c>
      <c r="D529" s="10" t="s">
        <v>12</v>
      </c>
      <c r="E529" s="10" t="s">
        <v>12</v>
      </c>
      <c r="F529" s="10" t="s">
        <v>12</v>
      </c>
      <c r="G529" s="10" t="s">
        <v>12</v>
      </c>
      <c r="H529" s="7" t="s">
        <v>12</v>
      </c>
    </row>
    <row r="530" spans="1:8" hidden="1" x14ac:dyDescent="0.25">
      <c r="A530" s="56">
        <v>0</v>
      </c>
      <c r="B530" s="9" t="s">
        <v>12</v>
      </c>
      <c r="C530" s="8">
        <v>0</v>
      </c>
      <c r="D530" s="10" t="s">
        <v>12</v>
      </c>
      <c r="E530" s="10" t="s">
        <v>12</v>
      </c>
      <c r="F530" s="10" t="s">
        <v>12</v>
      </c>
      <c r="G530" s="10" t="s">
        <v>12</v>
      </c>
      <c r="H530" s="7" t="s">
        <v>12</v>
      </c>
    </row>
    <row r="531" spans="1:8" hidden="1" x14ac:dyDescent="0.25">
      <c r="A531" s="56">
        <v>0</v>
      </c>
      <c r="B531" s="9" t="s">
        <v>12</v>
      </c>
      <c r="C531" s="8">
        <v>0</v>
      </c>
      <c r="D531" s="10" t="s">
        <v>12</v>
      </c>
      <c r="E531" s="10" t="s">
        <v>12</v>
      </c>
      <c r="F531" s="10" t="s">
        <v>12</v>
      </c>
      <c r="G531" s="10" t="s">
        <v>12</v>
      </c>
      <c r="H531" s="7" t="s">
        <v>12</v>
      </c>
    </row>
    <row r="532" spans="1:8" hidden="1" x14ac:dyDescent="0.25">
      <c r="A532" s="56">
        <v>0</v>
      </c>
      <c r="B532" s="9" t="s">
        <v>12</v>
      </c>
      <c r="C532" s="8">
        <v>0</v>
      </c>
      <c r="D532" s="10" t="s">
        <v>12</v>
      </c>
      <c r="E532" s="10" t="s">
        <v>12</v>
      </c>
      <c r="F532" s="10" t="s">
        <v>12</v>
      </c>
      <c r="G532" s="10" t="s">
        <v>12</v>
      </c>
      <c r="H532" s="7" t="s">
        <v>12</v>
      </c>
    </row>
    <row r="533" spans="1:8" hidden="1" x14ac:dyDescent="0.25">
      <c r="A533" s="56">
        <v>0</v>
      </c>
      <c r="B533" s="9" t="s">
        <v>12</v>
      </c>
      <c r="C533" s="8">
        <v>0</v>
      </c>
      <c r="D533" s="10" t="s">
        <v>12</v>
      </c>
      <c r="E533" s="10" t="s">
        <v>12</v>
      </c>
      <c r="F533" s="10" t="s">
        <v>12</v>
      </c>
      <c r="G533" s="10" t="s">
        <v>12</v>
      </c>
      <c r="H533" s="7" t="s">
        <v>12</v>
      </c>
    </row>
    <row r="534" spans="1:8" hidden="1" x14ac:dyDescent="0.25">
      <c r="A534" s="56">
        <v>0</v>
      </c>
      <c r="B534" s="9" t="s">
        <v>12</v>
      </c>
      <c r="C534" s="8">
        <v>0</v>
      </c>
      <c r="D534" s="10" t="s">
        <v>12</v>
      </c>
      <c r="E534" s="10" t="s">
        <v>12</v>
      </c>
      <c r="F534" s="10" t="s">
        <v>12</v>
      </c>
      <c r="G534" s="10" t="s">
        <v>12</v>
      </c>
      <c r="H534" s="7" t="s">
        <v>12</v>
      </c>
    </row>
    <row r="535" spans="1:8" hidden="1" x14ac:dyDescent="0.25">
      <c r="A535" s="56">
        <v>0</v>
      </c>
      <c r="B535" s="9" t="s">
        <v>12</v>
      </c>
      <c r="C535" s="8">
        <v>0</v>
      </c>
      <c r="D535" s="10" t="s">
        <v>12</v>
      </c>
      <c r="E535" s="10" t="s">
        <v>12</v>
      </c>
      <c r="F535" s="10" t="s">
        <v>12</v>
      </c>
      <c r="G535" s="10" t="s">
        <v>12</v>
      </c>
      <c r="H535" s="7" t="s">
        <v>12</v>
      </c>
    </row>
    <row r="536" spans="1:8" hidden="1" x14ac:dyDescent="0.25">
      <c r="A536" s="56">
        <v>0</v>
      </c>
      <c r="B536" s="9" t="s">
        <v>12</v>
      </c>
      <c r="C536" s="8">
        <v>0</v>
      </c>
      <c r="D536" s="10" t="s">
        <v>12</v>
      </c>
      <c r="E536" s="10" t="s">
        <v>12</v>
      </c>
      <c r="F536" s="10" t="s">
        <v>12</v>
      </c>
      <c r="G536" s="10" t="s">
        <v>12</v>
      </c>
      <c r="H536" s="7" t="s">
        <v>12</v>
      </c>
    </row>
    <row r="537" spans="1:8" hidden="1" x14ac:dyDescent="0.25">
      <c r="A537" s="56">
        <v>0</v>
      </c>
      <c r="B537" s="9" t="s">
        <v>12</v>
      </c>
      <c r="C537" s="8">
        <v>0</v>
      </c>
      <c r="D537" s="10" t="s">
        <v>12</v>
      </c>
      <c r="E537" s="10" t="s">
        <v>12</v>
      </c>
      <c r="F537" s="10" t="s">
        <v>12</v>
      </c>
      <c r="G537" s="10" t="s">
        <v>12</v>
      </c>
      <c r="H537" s="7" t="s">
        <v>12</v>
      </c>
    </row>
    <row r="538" spans="1:8" hidden="1" x14ac:dyDescent="0.25">
      <c r="A538" s="56">
        <v>0</v>
      </c>
      <c r="B538" s="9" t="s">
        <v>12</v>
      </c>
      <c r="C538" s="8">
        <v>0</v>
      </c>
      <c r="D538" s="10" t="s">
        <v>12</v>
      </c>
      <c r="E538" s="10" t="s">
        <v>12</v>
      </c>
      <c r="F538" s="10" t="s">
        <v>12</v>
      </c>
      <c r="G538" s="10" t="s">
        <v>12</v>
      </c>
      <c r="H538" s="7" t="s">
        <v>12</v>
      </c>
    </row>
    <row r="539" spans="1:8" hidden="1" x14ac:dyDescent="0.25">
      <c r="A539" s="56">
        <v>0</v>
      </c>
      <c r="B539" s="9" t="s">
        <v>12</v>
      </c>
      <c r="C539" s="8">
        <v>0</v>
      </c>
      <c r="D539" s="10" t="s">
        <v>12</v>
      </c>
      <c r="E539" s="10" t="s">
        <v>12</v>
      </c>
      <c r="F539" s="10" t="s">
        <v>12</v>
      </c>
      <c r="G539" s="10" t="s">
        <v>12</v>
      </c>
      <c r="H539" s="7" t="s">
        <v>12</v>
      </c>
    </row>
    <row r="540" spans="1:8" hidden="1" x14ac:dyDescent="0.25">
      <c r="A540" s="56">
        <v>0</v>
      </c>
      <c r="B540" s="9" t="s">
        <v>12</v>
      </c>
      <c r="C540" s="8">
        <v>0</v>
      </c>
      <c r="D540" s="10" t="s">
        <v>12</v>
      </c>
      <c r="E540" s="10" t="s">
        <v>12</v>
      </c>
      <c r="F540" s="10" t="s">
        <v>12</v>
      </c>
      <c r="G540" s="10" t="s">
        <v>12</v>
      </c>
      <c r="H540" s="7" t="s">
        <v>12</v>
      </c>
    </row>
    <row r="541" spans="1:8" hidden="1" x14ac:dyDescent="0.25">
      <c r="A541" s="56">
        <v>0</v>
      </c>
      <c r="B541" s="9" t="s">
        <v>12</v>
      </c>
      <c r="C541" s="8">
        <v>0</v>
      </c>
      <c r="D541" s="10" t="s">
        <v>12</v>
      </c>
      <c r="E541" s="10" t="s">
        <v>12</v>
      </c>
      <c r="F541" s="10" t="s">
        <v>12</v>
      </c>
      <c r="G541" s="10" t="s">
        <v>12</v>
      </c>
      <c r="H541" s="7" t="s">
        <v>12</v>
      </c>
    </row>
    <row r="542" spans="1:8" hidden="1" x14ac:dyDescent="0.25">
      <c r="A542" s="56">
        <v>0</v>
      </c>
      <c r="B542" s="9" t="s">
        <v>12</v>
      </c>
      <c r="C542" s="8">
        <v>0</v>
      </c>
      <c r="D542" s="10" t="s">
        <v>12</v>
      </c>
      <c r="E542" s="10" t="s">
        <v>12</v>
      </c>
      <c r="F542" s="10" t="s">
        <v>12</v>
      </c>
      <c r="G542" s="10" t="s">
        <v>12</v>
      </c>
      <c r="H542" s="7" t="s">
        <v>12</v>
      </c>
    </row>
    <row r="543" spans="1:8" hidden="1" x14ac:dyDescent="0.25">
      <c r="A543" s="59">
        <v>0</v>
      </c>
      <c r="B543" s="9" t="s">
        <v>12</v>
      </c>
      <c r="C543" s="8">
        <v>0</v>
      </c>
      <c r="D543" s="10" t="s">
        <v>12</v>
      </c>
      <c r="E543" s="10" t="s">
        <v>12</v>
      </c>
      <c r="F543" s="10" t="s">
        <v>12</v>
      </c>
      <c r="G543" s="10" t="s">
        <v>12</v>
      </c>
      <c r="H543" s="7" t="s">
        <v>12</v>
      </c>
    </row>
    <row r="544" spans="1:8" hidden="1" x14ac:dyDescent="0.25">
      <c r="A544" s="59">
        <v>0</v>
      </c>
      <c r="B544" s="9" t="s">
        <v>12</v>
      </c>
      <c r="C544" s="8">
        <v>0</v>
      </c>
      <c r="D544" s="10" t="s">
        <v>12</v>
      </c>
      <c r="E544" s="10" t="s">
        <v>12</v>
      </c>
      <c r="F544" s="10" t="s">
        <v>12</v>
      </c>
      <c r="G544" s="10" t="s">
        <v>12</v>
      </c>
      <c r="H544" s="7" t="s">
        <v>12</v>
      </c>
    </row>
    <row r="545" spans="1:8" hidden="1" x14ac:dyDescent="0.25">
      <c r="A545" s="59">
        <v>0</v>
      </c>
      <c r="B545" s="9" t="s">
        <v>12</v>
      </c>
      <c r="C545" s="8">
        <v>0</v>
      </c>
      <c r="D545" s="10" t="s">
        <v>12</v>
      </c>
      <c r="E545" s="10" t="s">
        <v>12</v>
      </c>
      <c r="F545" s="10" t="s">
        <v>12</v>
      </c>
      <c r="G545" s="10" t="s">
        <v>12</v>
      </c>
      <c r="H545" s="7" t="s">
        <v>12</v>
      </c>
    </row>
    <row r="546" spans="1:8" hidden="1" x14ac:dyDescent="0.25">
      <c r="A546" s="56">
        <v>0</v>
      </c>
      <c r="B546" s="9" t="s">
        <v>12</v>
      </c>
      <c r="C546" s="8">
        <v>0</v>
      </c>
      <c r="D546" s="10" t="s">
        <v>12</v>
      </c>
      <c r="E546" s="10" t="s">
        <v>12</v>
      </c>
      <c r="F546" s="10" t="s">
        <v>12</v>
      </c>
      <c r="G546" s="10" t="s">
        <v>12</v>
      </c>
      <c r="H546" s="7" t="s">
        <v>12</v>
      </c>
    </row>
    <row r="547" spans="1:8" hidden="1" x14ac:dyDescent="0.25">
      <c r="A547" s="56">
        <v>0</v>
      </c>
      <c r="B547" s="9" t="s">
        <v>12</v>
      </c>
      <c r="C547" s="8">
        <v>0</v>
      </c>
      <c r="D547" s="10" t="s">
        <v>12</v>
      </c>
      <c r="E547" s="10" t="s">
        <v>12</v>
      </c>
      <c r="F547" s="10" t="s">
        <v>12</v>
      </c>
      <c r="G547" s="10" t="s">
        <v>12</v>
      </c>
      <c r="H547" s="7" t="s">
        <v>12</v>
      </c>
    </row>
    <row r="548" spans="1:8" hidden="1" x14ac:dyDescent="0.25">
      <c r="A548" s="56">
        <v>0</v>
      </c>
      <c r="B548" s="9" t="s">
        <v>12</v>
      </c>
      <c r="C548" s="8">
        <v>0</v>
      </c>
      <c r="D548" s="10" t="s">
        <v>12</v>
      </c>
      <c r="E548" s="10" t="s">
        <v>12</v>
      </c>
      <c r="F548" s="10" t="s">
        <v>12</v>
      </c>
      <c r="G548" s="10" t="s">
        <v>12</v>
      </c>
      <c r="H548" s="7" t="s">
        <v>12</v>
      </c>
    </row>
    <row r="549" spans="1:8" hidden="1" x14ac:dyDescent="0.25">
      <c r="A549" s="56">
        <v>0</v>
      </c>
      <c r="B549" s="9" t="s">
        <v>12</v>
      </c>
      <c r="C549" s="8">
        <v>0</v>
      </c>
      <c r="D549" s="10" t="s">
        <v>12</v>
      </c>
      <c r="E549" s="10" t="s">
        <v>12</v>
      </c>
      <c r="F549" s="10" t="s">
        <v>12</v>
      </c>
      <c r="G549" s="10" t="s">
        <v>12</v>
      </c>
      <c r="H549" s="7" t="s">
        <v>12</v>
      </c>
    </row>
    <row r="550" spans="1:8" hidden="1" x14ac:dyDescent="0.25">
      <c r="A550" s="56">
        <v>0</v>
      </c>
      <c r="B550" s="9" t="s">
        <v>12</v>
      </c>
      <c r="C550" s="8">
        <v>0</v>
      </c>
      <c r="D550" s="10" t="s">
        <v>12</v>
      </c>
      <c r="E550" s="10" t="s">
        <v>12</v>
      </c>
      <c r="F550" s="10" t="s">
        <v>12</v>
      </c>
      <c r="G550" s="10" t="s">
        <v>12</v>
      </c>
      <c r="H550" s="7" t="s">
        <v>12</v>
      </c>
    </row>
    <row r="551" spans="1:8" hidden="1" x14ac:dyDescent="0.25">
      <c r="A551" s="56">
        <v>0</v>
      </c>
      <c r="B551" s="9" t="s">
        <v>12</v>
      </c>
      <c r="C551" s="8">
        <v>0</v>
      </c>
      <c r="D551" s="10" t="s">
        <v>12</v>
      </c>
      <c r="E551" s="10" t="s">
        <v>12</v>
      </c>
      <c r="F551" s="10" t="s">
        <v>12</v>
      </c>
      <c r="G551" s="10" t="s">
        <v>12</v>
      </c>
      <c r="H551" s="7" t="s">
        <v>12</v>
      </c>
    </row>
    <row r="552" spans="1:8" hidden="1" x14ac:dyDescent="0.25">
      <c r="A552" s="56">
        <v>0</v>
      </c>
      <c r="B552" s="9" t="s">
        <v>12</v>
      </c>
      <c r="C552" s="8">
        <v>0</v>
      </c>
      <c r="D552" s="10" t="s">
        <v>12</v>
      </c>
      <c r="E552" s="10" t="s">
        <v>12</v>
      </c>
      <c r="F552" s="10" t="s">
        <v>12</v>
      </c>
      <c r="G552" s="10" t="s">
        <v>12</v>
      </c>
      <c r="H552" s="7" t="s">
        <v>12</v>
      </c>
    </row>
    <row r="553" spans="1:8" hidden="1" x14ac:dyDescent="0.25">
      <c r="A553" s="56">
        <v>0</v>
      </c>
      <c r="B553" s="9" t="s">
        <v>12</v>
      </c>
      <c r="C553" s="8">
        <v>0</v>
      </c>
      <c r="D553" s="10" t="s">
        <v>12</v>
      </c>
      <c r="E553" s="10" t="s">
        <v>12</v>
      </c>
      <c r="F553" s="10" t="s">
        <v>12</v>
      </c>
      <c r="G553" s="10" t="s">
        <v>12</v>
      </c>
      <c r="H553" s="7" t="s">
        <v>12</v>
      </c>
    </row>
    <row r="554" spans="1:8" hidden="1" x14ac:dyDescent="0.25">
      <c r="A554" s="56">
        <v>0</v>
      </c>
      <c r="B554" s="9" t="s">
        <v>12</v>
      </c>
      <c r="C554" s="8">
        <v>0</v>
      </c>
      <c r="D554" s="10" t="s">
        <v>12</v>
      </c>
      <c r="E554" s="10" t="s">
        <v>12</v>
      </c>
      <c r="F554" s="10" t="s">
        <v>12</v>
      </c>
      <c r="G554" s="10" t="s">
        <v>12</v>
      </c>
      <c r="H554" s="7" t="s">
        <v>12</v>
      </c>
    </row>
    <row r="555" spans="1:8" hidden="1" x14ac:dyDescent="0.25">
      <c r="A555" s="56">
        <v>0</v>
      </c>
      <c r="B555" s="9" t="s">
        <v>12</v>
      </c>
      <c r="C555" s="8">
        <v>0</v>
      </c>
      <c r="D555" s="10" t="s">
        <v>12</v>
      </c>
      <c r="E555" s="10" t="s">
        <v>12</v>
      </c>
      <c r="F555" s="10" t="s">
        <v>12</v>
      </c>
      <c r="G555" s="10" t="s">
        <v>12</v>
      </c>
      <c r="H555" s="7" t="s">
        <v>12</v>
      </c>
    </row>
    <row r="556" spans="1:8" hidden="1" x14ac:dyDescent="0.25">
      <c r="A556" s="56">
        <v>0</v>
      </c>
      <c r="B556" s="9" t="s">
        <v>12</v>
      </c>
      <c r="C556" s="8">
        <v>0</v>
      </c>
      <c r="D556" s="10" t="s">
        <v>12</v>
      </c>
      <c r="E556" s="10" t="s">
        <v>12</v>
      </c>
      <c r="F556" s="10" t="s">
        <v>12</v>
      </c>
      <c r="G556" s="10" t="s">
        <v>12</v>
      </c>
      <c r="H556" s="7" t="s">
        <v>12</v>
      </c>
    </row>
    <row r="557" spans="1:8" hidden="1" x14ac:dyDescent="0.25">
      <c r="A557" s="56">
        <v>0</v>
      </c>
      <c r="B557" s="9" t="s">
        <v>12</v>
      </c>
      <c r="C557" s="8">
        <v>0</v>
      </c>
      <c r="D557" s="10" t="s">
        <v>12</v>
      </c>
      <c r="E557" s="10" t="s">
        <v>12</v>
      </c>
      <c r="F557" s="10" t="s">
        <v>12</v>
      </c>
      <c r="G557" s="10" t="s">
        <v>12</v>
      </c>
      <c r="H557" s="7" t="s">
        <v>12</v>
      </c>
    </row>
    <row r="558" spans="1:8" hidden="1" x14ac:dyDescent="0.25">
      <c r="A558" s="56">
        <v>0</v>
      </c>
      <c r="B558" s="9" t="s">
        <v>12</v>
      </c>
      <c r="C558" s="8">
        <v>0</v>
      </c>
      <c r="D558" s="10" t="s">
        <v>12</v>
      </c>
      <c r="E558" s="10" t="s">
        <v>12</v>
      </c>
      <c r="F558" s="10" t="s">
        <v>12</v>
      </c>
      <c r="G558" s="10" t="s">
        <v>12</v>
      </c>
      <c r="H558" s="7" t="s">
        <v>12</v>
      </c>
    </row>
    <row r="559" spans="1:8" hidden="1" x14ac:dyDescent="0.25">
      <c r="A559" s="56">
        <v>0</v>
      </c>
      <c r="B559" s="9" t="s">
        <v>12</v>
      </c>
      <c r="C559" s="8">
        <v>0</v>
      </c>
      <c r="D559" s="10" t="s">
        <v>12</v>
      </c>
      <c r="E559" s="10" t="s">
        <v>12</v>
      </c>
      <c r="F559" s="10" t="s">
        <v>12</v>
      </c>
      <c r="G559" s="10" t="s">
        <v>12</v>
      </c>
      <c r="H559" s="7" t="s">
        <v>12</v>
      </c>
    </row>
    <row r="560" spans="1:8" hidden="1" x14ac:dyDescent="0.25">
      <c r="A560" s="56">
        <v>0</v>
      </c>
      <c r="B560" s="9" t="s">
        <v>12</v>
      </c>
      <c r="C560" s="8">
        <v>0</v>
      </c>
      <c r="D560" s="10" t="s">
        <v>12</v>
      </c>
      <c r="E560" s="10" t="s">
        <v>12</v>
      </c>
      <c r="F560" s="10" t="s">
        <v>12</v>
      </c>
      <c r="G560" s="10" t="s">
        <v>12</v>
      </c>
      <c r="H560" s="7" t="s">
        <v>12</v>
      </c>
    </row>
    <row r="561" spans="1:8" hidden="1" x14ac:dyDescent="0.25">
      <c r="A561" s="56">
        <v>0</v>
      </c>
      <c r="B561" s="9" t="s">
        <v>12</v>
      </c>
      <c r="C561" s="8">
        <v>0</v>
      </c>
      <c r="D561" s="10" t="s">
        <v>12</v>
      </c>
      <c r="E561" s="10" t="s">
        <v>12</v>
      </c>
      <c r="F561" s="10" t="s">
        <v>12</v>
      </c>
      <c r="G561" s="10" t="s">
        <v>12</v>
      </c>
      <c r="H561" s="7" t="s">
        <v>12</v>
      </c>
    </row>
    <row r="562" spans="1:8" hidden="1" x14ac:dyDescent="0.25">
      <c r="A562" s="56">
        <v>0</v>
      </c>
      <c r="B562" s="9" t="s">
        <v>12</v>
      </c>
      <c r="C562" s="8">
        <v>0</v>
      </c>
      <c r="D562" s="10" t="s">
        <v>12</v>
      </c>
      <c r="E562" s="10" t="s">
        <v>12</v>
      </c>
      <c r="F562" s="10" t="s">
        <v>12</v>
      </c>
      <c r="G562" s="10" t="s">
        <v>12</v>
      </c>
      <c r="H562" s="7" t="s">
        <v>12</v>
      </c>
    </row>
    <row r="563" spans="1:8" hidden="1" x14ac:dyDescent="0.25">
      <c r="A563" s="56">
        <v>0</v>
      </c>
      <c r="B563" s="9" t="s">
        <v>12</v>
      </c>
      <c r="C563" s="8">
        <v>0</v>
      </c>
      <c r="D563" s="10" t="s">
        <v>12</v>
      </c>
      <c r="E563" s="10" t="s">
        <v>12</v>
      </c>
      <c r="F563" s="10" t="s">
        <v>12</v>
      </c>
      <c r="G563" s="10" t="s">
        <v>12</v>
      </c>
      <c r="H563" s="7" t="s">
        <v>12</v>
      </c>
    </row>
    <row r="564" spans="1:8" hidden="1" x14ac:dyDescent="0.25">
      <c r="A564" s="56">
        <v>0</v>
      </c>
      <c r="B564" s="9" t="s">
        <v>12</v>
      </c>
      <c r="C564" s="8">
        <v>0</v>
      </c>
      <c r="D564" s="10" t="s">
        <v>12</v>
      </c>
      <c r="E564" s="10" t="s">
        <v>12</v>
      </c>
      <c r="F564" s="10" t="s">
        <v>12</v>
      </c>
      <c r="G564" s="10" t="s">
        <v>12</v>
      </c>
      <c r="H564" s="7" t="s">
        <v>12</v>
      </c>
    </row>
    <row r="565" spans="1:8" hidden="1" x14ac:dyDescent="0.25">
      <c r="A565" s="59">
        <v>0</v>
      </c>
      <c r="B565" s="9" t="s">
        <v>12</v>
      </c>
      <c r="C565" s="8">
        <v>0</v>
      </c>
      <c r="D565" s="10" t="s">
        <v>12</v>
      </c>
      <c r="E565" s="10" t="s">
        <v>12</v>
      </c>
      <c r="F565" s="10" t="s">
        <v>12</v>
      </c>
      <c r="G565" s="10" t="s">
        <v>12</v>
      </c>
      <c r="H565" s="7" t="s">
        <v>12</v>
      </c>
    </row>
    <row r="566" spans="1:8" hidden="1" x14ac:dyDescent="0.25">
      <c r="A566" s="59">
        <v>0</v>
      </c>
      <c r="B566" s="9" t="s">
        <v>12</v>
      </c>
      <c r="C566" s="8">
        <v>0</v>
      </c>
      <c r="D566" s="10" t="s">
        <v>12</v>
      </c>
      <c r="E566" s="10" t="s">
        <v>12</v>
      </c>
      <c r="F566" s="10" t="s">
        <v>12</v>
      </c>
      <c r="G566" s="10" t="s">
        <v>12</v>
      </c>
      <c r="H566" s="7" t="s">
        <v>12</v>
      </c>
    </row>
    <row r="567" spans="1:8" hidden="1" x14ac:dyDescent="0.25">
      <c r="A567" s="56">
        <v>0</v>
      </c>
      <c r="B567" s="9" t="s">
        <v>12</v>
      </c>
      <c r="C567" s="8">
        <v>0</v>
      </c>
      <c r="D567" s="10" t="s">
        <v>12</v>
      </c>
      <c r="E567" s="10" t="s">
        <v>12</v>
      </c>
      <c r="F567" s="10" t="s">
        <v>12</v>
      </c>
      <c r="G567" s="10" t="s">
        <v>12</v>
      </c>
      <c r="H567" s="7" t="s">
        <v>12</v>
      </c>
    </row>
    <row r="568" spans="1:8" hidden="1" x14ac:dyDescent="0.25">
      <c r="A568" s="56">
        <v>0</v>
      </c>
      <c r="B568" s="9" t="s">
        <v>12</v>
      </c>
      <c r="C568" s="8">
        <v>0</v>
      </c>
      <c r="D568" s="10" t="s">
        <v>12</v>
      </c>
      <c r="E568" s="10" t="s">
        <v>12</v>
      </c>
      <c r="F568" s="10" t="s">
        <v>12</v>
      </c>
      <c r="G568" s="10" t="s">
        <v>12</v>
      </c>
      <c r="H568" s="7" t="s">
        <v>12</v>
      </c>
    </row>
    <row r="569" spans="1:8" hidden="1" x14ac:dyDescent="0.25">
      <c r="A569" s="56">
        <v>0</v>
      </c>
      <c r="B569" s="9" t="s">
        <v>12</v>
      </c>
      <c r="C569" s="8">
        <v>0</v>
      </c>
      <c r="D569" s="10" t="s">
        <v>12</v>
      </c>
      <c r="E569" s="10" t="s">
        <v>12</v>
      </c>
      <c r="F569" s="10" t="s">
        <v>12</v>
      </c>
      <c r="G569" s="10" t="s">
        <v>12</v>
      </c>
      <c r="H569" s="7" t="s">
        <v>12</v>
      </c>
    </row>
    <row r="570" spans="1:8" hidden="1" x14ac:dyDescent="0.25">
      <c r="A570" s="56">
        <v>0</v>
      </c>
      <c r="B570" s="9" t="s">
        <v>12</v>
      </c>
      <c r="C570" s="8">
        <v>0</v>
      </c>
      <c r="D570" s="10" t="s">
        <v>12</v>
      </c>
      <c r="E570" s="10" t="s">
        <v>12</v>
      </c>
      <c r="F570" s="10" t="s">
        <v>12</v>
      </c>
      <c r="G570" s="10" t="s">
        <v>12</v>
      </c>
      <c r="H570" s="7" t="s">
        <v>12</v>
      </c>
    </row>
    <row r="571" spans="1:8" hidden="1" x14ac:dyDescent="0.25">
      <c r="A571" s="56">
        <v>0</v>
      </c>
      <c r="B571" s="9" t="s">
        <v>12</v>
      </c>
      <c r="C571" s="8">
        <v>0</v>
      </c>
      <c r="D571" s="10" t="s">
        <v>12</v>
      </c>
      <c r="E571" s="10" t="s">
        <v>12</v>
      </c>
      <c r="F571" s="10" t="s">
        <v>12</v>
      </c>
      <c r="G571" s="10" t="s">
        <v>12</v>
      </c>
      <c r="H571" s="7" t="s">
        <v>12</v>
      </c>
    </row>
    <row r="572" spans="1:8" hidden="1" x14ac:dyDescent="0.25">
      <c r="A572" s="56">
        <v>0</v>
      </c>
      <c r="B572" s="9" t="s">
        <v>12</v>
      </c>
      <c r="C572" s="8">
        <v>0</v>
      </c>
      <c r="D572" s="10" t="s">
        <v>12</v>
      </c>
      <c r="E572" s="10" t="s">
        <v>12</v>
      </c>
      <c r="F572" s="10" t="s">
        <v>12</v>
      </c>
      <c r="G572" s="10" t="s">
        <v>12</v>
      </c>
      <c r="H572" s="7" t="s">
        <v>12</v>
      </c>
    </row>
    <row r="573" spans="1:8" hidden="1" x14ac:dyDescent="0.25">
      <c r="A573" s="56">
        <v>0</v>
      </c>
      <c r="B573" s="9" t="s">
        <v>12</v>
      </c>
      <c r="C573" s="8">
        <v>0</v>
      </c>
      <c r="D573" s="10" t="s">
        <v>12</v>
      </c>
      <c r="E573" s="10" t="s">
        <v>12</v>
      </c>
      <c r="F573" s="10" t="s">
        <v>12</v>
      </c>
      <c r="G573" s="10" t="s">
        <v>12</v>
      </c>
      <c r="H573" s="7" t="s">
        <v>12</v>
      </c>
    </row>
    <row r="574" spans="1:8" hidden="1" x14ac:dyDescent="0.25">
      <c r="A574" s="56">
        <v>0</v>
      </c>
      <c r="B574" s="9" t="s">
        <v>12</v>
      </c>
      <c r="C574" s="8">
        <v>0</v>
      </c>
      <c r="D574" s="10" t="s">
        <v>12</v>
      </c>
      <c r="E574" s="10" t="s">
        <v>12</v>
      </c>
      <c r="F574" s="10" t="s">
        <v>12</v>
      </c>
      <c r="G574" s="10" t="s">
        <v>12</v>
      </c>
      <c r="H574" s="7" t="s">
        <v>12</v>
      </c>
    </row>
    <row r="575" spans="1:8" hidden="1" x14ac:dyDescent="0.25">
      <c r="A575" s="56">
        <v>0</v>
      </c>
      <c r="B575" s="9" t="s">
        <v>12</v>
      </c>
      <c r="C575" s="8">
        <v>0</v>
      </c>
      <c r="D575" s="10" t="s">
        <v>12</v>
      </c>
      <c r="E575" s="10" t="s">
        <v>12</v>
      </c>
      <c r="F575" s="10" t="s">
        <v>12</v>
      </c>
      <c r="G575" s="10" t="s">
        <v>12</v>
      </c>
      <c r="H575" s="7" t="s">
        <v>12</v>
      </c>
    </row>
    <row r="576" spans="1:8" hidden="1" x14ac:dyDescent="0.25">
      <c r="A576" s="56">
        <v>0</v>
      </c>
      <c r="B576" s="9" t="s">
        <v>12</v>
      </c>
      <c r="C576" s="8">
        <v>0</v>
      </c>
      <c r="D576" s="10" t="s">
        <v>12</v>
      </c>
      <c r="E576" s="10" t="s">
        <v>12</v>
      </c>
      <c r="F576" s="10" t="s">
        <v>12</v>
      </c>
      <c r="G576" s="10" t="s">
        <v>12</v>
      </c>
      <c r="H576" s="7" t="s">
        <v>12</v>
      </c>
    </row>
    <row r="577" spans="1:8" hidden="1" x14ac:dyDescent="0.25">
      <c r="A577" s="56">
        <v>0</v>
      </c>
      <c r="B577" s="9" t="s">
        <v>12</v>
      </c>
      <c r="C577" s="8">
        <v>0</v>
      </c>
      <c r="D577" s="10" t="s">
        <v>12</v>
      </c>
      <c r="E577" s="10" t="s">
        <v>12</v>
      </c>
      <c r="F577" s="10" t="s">
        <v>12</v>
      </c>
      <c r="G577" s="10" t="s">
        <v>12</v>
      </c>
      <c r="H577" s="7" t="s">
        <v>12</v>
      </c>
    </row>
    <row r="578" spans="1:8" hidden="1" x14ac:dyDescent="0.25">
      <c r="A578" s="56">
        <v>0</v>
      </c>
      <c r="B578" s="9" t="s">
        <v>12</v>
      </c>
      <c r="C578" s="8">
        <v>0</v>
      </c>
      <c r="D578" s="10" t="s">
        <v>12</v>
      </c>
      <c r="E578" s="10" t="s">
        <v>12</v>
      </c>
      <c r="F578" s="10" t="s">
        <v>12</v>
      </c>
      <c r="G578" s="10" t="s">
        <v>12</v>
      </c>
      <c r="H578" s="7" t="s">
        <v>12</v>
      </c>
    </row>
    <row r="579" spans="1:8" hidden="1" x14ac:dyDescent="0.25">
      <c r="A579" s="56">
        <v>0</v>
      </c>
      <c r="B579" s="9" t="s">
        <v>12</v>
      </c>
      <c r="C579" s="8">
        <v>0</v>
      </c>
      <c r="D579" s="10" t="s">
        <v>12</v>
      </c>
      <c r="E579" s="10" t="s">
        <v>12</v>
      </c>
      <c r="F579" s="10" t="s">
        <v>12</v>
      </c>
      <c r="G579" s="10" t="s">
        <v>12</v>
      </c>
      <c r="H579" s="7" t="s">
        <v>12</v>
      </c>
    </row>
    <row r="580" spans="1:8" hidden="1" x14ac:dyDescent="0.25">
      <c r="A580" s="56">
        <v>0</v>
      </c>
      <c r="B580" s="9" t="s">
        <v>12</v>
      </c>
      <c r="C580" s="8">
        <v>0</v>
      </c>
      <c r="D580" s="10" t="s">
        <v>12</v>
      </c>
      <c r="E580" s="10" t="s">
        <v>12</v>
      </c>
      <c r="F580" s="10" t="s">
        <v>12</v>
      </c>
      <c r="G580" s="10" t="s">
        <v>12</v>
      </c>
      <c r="H580" s="7" t="s">
        <v>12</v>
      </c>
    </row>
    <row r="581" spans="1:8" hidden="1" x14ac:dyDescent="0.25">
      <c r="A581" s="56">
        <v>0</v>
      </c>
      <c r="B581" s="9" t="s">
        <v>12</v>
      </c>
      <c r="C581" s="8">
        <v>0</v>
      </c>
      <c r="D581" s="10" t="s">
        <v>12</v>
      </c>
      <c r="E581" s="10" t="s">
        <v>12</v>
      </c>
      <c r="F581" s="10" t="s">
        <v>12</v>
      </c>
      <c r="G581" s="10" t="s">
        <v>12</v>
      </c>
      <c r="H581" s="7" t="s">
        <v>12</v>
      </c>
    </row>
    <row r="582" spans="1:8" hidden="1" x14ac:dyDescent="0.25">
      <c r="A582" s="56">
        <v>0</v>
      </c>
      <c r="B582" s="9" t="s">
        <v>12</v>
      </c>
      <c r="C582" s="8">
        <v>0</v>
      </c>
      <c r="D582" s="10" t="s">
        <v>12</v>
      </c>
      <c r="E582" s="10" t="s">
        <v>12</v>
      </c>
      <c r="F582" s="10" t="s">
        <v>12</v>
      </c>
      <c r="G582" s="10" t="s">
        <v>12</v>
      </c>
      <c r="H582" s="7" t="s">
        <v>12</v>
      </c>
    </row>
    <row r="583" spans="1:8" hidden="1" x14ac:dyDescent="0.25">
      <c r="A583" s="56">
        <v>0</v>
      </c>
      <c r="B583" s="9" t="s">
        <v>12</v>
      </c>
      <c r="C583" s="8">
        <v>0</v>
      </c>
      <c r="D583" s="10" t="s">
        <v>12</v>
      </c>
      <c r="E583" s="10" t="s">
        <v>12</v>
      </c>
      <c r="F583" s="10" t="s">
        <v>12</v>
      </c>
      <c r="G583" s="10" t="s">
        <v>12</v>
      </c>
      <c r="H583" s="7" t="s">
        <v>12</v>
      </c>
    </row>
    <row r="584" spans="1:8" hidden="1" x14ac:dyDescent="0.25">
      <c r="A584" s="56">
        <v>0</v>
      </c>
      <c r="B584" s="9" t="s">
        <v>12</v>
      </c>
      <c r="C584" s="8">
        <v>0</v>
      </c>
      <c r="D584" s="10" t="s">
        <v>12</v>
      </c>
      <c r="E584" s="10" t="s">
        <v>12</v>
      </c>
      <c r="F584" s="10" t="s">
        <v>12</v>
      </c>
      <c r="G584" s="10" t="s">
        <v>12</v>
      </c>
      <c r="H584" s="7" t="s">
        <v>12</v>
      </c>
    </row>
    <row r="585" spans="1:8" hidden="1" x14ac:dyDescent="0.25">
      <c r="A585" s="59">
        <v>0</v>
      </c>
      <c r="B585" s="9" t="s">
        <v>12</v>
      </c>
      <c r="C585" s="8">
        <v>0</v>
      </c>
      <c r="D585" s="10" t="s">
        <v>12</v>
      </c>
      <c r="E585" s="10" t="s">
        <v>12</v>
      </c>
      <c r="F585" s="10" t="s">
        <v>12</v>
      </c>
      <c r="G585" s="10" t="s">
        <v>12</v>
      </c>
      <c r="H585" s="7" t="s">
        <v>12</v>
      </c>
    </row>
    <row r="586" spans="1:8" hidden="1" x14ac:dyDescent="0.25">
      <c r="A586" s="59">
        <v>0</v>
      </c>
      <c r="B586" s="9" t="s">
        <v>12</v>
      </c>
      <c r="C586" s="8">
        <v>0</v>
      </c>
      <c r="D586" s="10" t="s">
        <v>12</v>
      </c>
      <c r="E586" s="10" t="s">
        <v>12</v>
      </c>
      <c r="F586" s="10" t="s">
        <v>12</v>
      </c>
      <c r="G586" s="10" t="s">
        <v>12</v>
      </c>
      <c r="H586" s="7" t="s">
        <v>12</v>
      </c>
    </row>
    <row r="587" spans="1:8" hidden="1" x14ac:dyDescent="0.25">
      <c r="A587" s="56">
        <v>0</v>
      </c>
      <c r="B587" s="9" t="s">
        <v>12</v>
      </c>
      <c r="C587" s="8">
        <v>0</v>
      </c>
      <c r="D587" s="10" t="s">
        <v>12</v>
      </c>
      <c r="E587" s="10" t="s">
        <v>12</v>
      </c>
      <c r="F587" s="10" t="s">
        <v>12</v>
      </c>
      <c r="G587" s="10" t="s">
        <v>12</v>
      </c>
      <c r="H587" s="7" t="s">
        <v>12</v>
      </c>
    </row>
    <row r="588" spans="1:8" hidden="1" x14ac:dyDescent="0.25">
      <c r="A588" s="56">
        <v>0</v>
      </c>
      <c r="B588" s="9" t="s">
        <v>12</v>
      </c>
      <c r="C588" s="8">
        <v>0</v>
      </c>
      <c r="D588" s="10" t="s">
        <v>12</v>
      </c>
      <c r="E588" s="10" t="s">
        <v>12</v>
      </c>
      <c r="F588" s="10" t="s">
        <v>12</v>
      </c>
      <c r="G588" s="10" t="s">
        <v>12</v>
      </c>
      <c r="H588" s="7" t="s">
        <v>12</v>
      </c>
    </row>
    <row r="589" spans="1:8" hidden="1" x14ac:dyDescent="0.25">
      <c r="A589" s="56">
        <v>0</v>
      </c>
      <c r="B589" s="9" t="s">
        <v>12</v>
      </c>
      <c r="C589" s="8">
        <v>0</v>
      </c>
      <c r="D589" s="10" t="s">
        <v>12</v>
      </c>
      <c r="E589" s="10" t="s">
        <v>12</v>
      </c>
      <c r="F589" s="10" t="s">
        <v>12</v>
      </c>
      <c r="G589" s="10" t="s">
        <v>12</v>
      </c>
      <c r="H589" s="7" t="s">
        <v>12</v>
      </c>
    </row>
    <row r="590" spans="1:8" hidden="1" x14ac:dyDescent="0.25">
      <c r="A590" s="56">
        <v>0</v>
      </c>
      <c r="B590" s="9" t="s">
        <v>12</v>
      </c>
      <c r="C590" s="8">
        <v>0</v>
      </c>
      <c r="D590" s="10" t="s">
        <v>12</v>
      </c>
      <c r="E590" s="10" t="s">
        <v>12</v>
      </c>
      <c r="F590" s="10" t="s">
        <v>12</v>
      </c>
      <c r="G590" s="10" t="s">
        <v>12</v>
      </c>
      <c r="H590" s="7" t="s">
        <v>12</v>
      </c>
    </row>
    <row r="591" spans="1:8" hidden="1" x14ac:dyDescent="0.25">
      <c r="A591" s="56">
        <v>0</v>
      </c>
      <c r="B591" s="9" t="s">
        <v>12</v>
      </c>
      <c r="C591" s="8">
        <v>0</v>
      </c>
      <c r="D591" s="10" t="s">
        <v>12</v>
      </c>
      <c r="E591" s="10" t="s">
        <v>12</v>
      </c>
      <c r="F591" s="10" t="s">
        <v>12</v>
      </c>
      <c r="G591" s="10" t="s">
        <v>12</v>
      </c>
      <c r="H591" s="7" t="s">
        <v>12</v>
      </c>
    </row>
    <row r="592" spans="1:8" hidden="1" x14ac:dyDescent="0.25">
      <c r="A592" s="56">
        <v>0</v>
      </c>
      <c r="B592" s="9" t="s">
        <v>12</v>
      </c>
      <c r="C592" s="8">
        <v>0</v>
      </c>
      <c r="D592" s="10" t="s">
        <v>12</v>
      </c>
      <c r="E592" s="10" t="s">
        <v>12</v>
      </c>
      <c r="F592" s="10" t="s">
        <v>12</v>
      </c>
      <c r="G592" s="10" t="s">
        <v>12</v>
      </c>
      <c r="H592" s="7" t="s">
        <v>12</v>
      </c>
    </row>
    <row r="593" spans="1:8" hidden="1" x14ac:dyDescent="0.25">
      <c r="A593" s="56">
        <v>0</v>
      </c>
      <c r="B593" s="9" t="s">
        <v>12</v>
      </c>
      <c r="C593" s="8">
        <v>0</v>
      </c>
      <c r="D593" s="10" t="s">
        <v>12</v>
      </c>
      <c r="E593" s="10" t="s">
        <v>12</v>
      </c>
      <c r="F593" s="10" t="s">
        <v>12</v>
      </c>
      <c r="G593" s="10" t="s">
        <v>12</v>
      </c>
      <c r="H593" s="7" t="s">
        <v>12</v>
      </c>
    </row>
    <row r="594" spans="1:8" hidden="1" x14ac:dyDescent="0.25">
      <c r="A594" s="56">
        <v>0</v>
      </c>
      <c r="B594" s="9" t="s">
        <v>12</v>
      </c>
      <c r="C594" s="8">
        <v>0</v>
      </c>
      <c r="D594" s="10" t="s">
        <v>12</v>
      </c>
      <c r="E594" s="10" t="s">
        <v>12</v>
      </c>
      <c r="F594" s="10" t="s">
        <v>12</v>
      </c>
      <c r="G594" s="10" t="s">
        <v>12</v>
      </c>
      <c r="H594" s="7" t="s">
        <v>12</v>
      </c>
    </row>
    <row r="595" spans="1:8" hidden="1" x14ac:dyDescent="0.25">
      <c r="A595" s="56">
        <v>0</v>
      </c>
      <c r="B595" s="9" t="s">
        <v>12</v>
      </c>
      <c r="C595" s="8">
        <v>0</v>
      </c>
      <c r="D595" s="10" t="s">
        <v>12</v>
      </c>
      <c r="E595" s="10" t="s">
        <v>12</v>
      </c>
      <c r="F595" s="10" t="s">
        <v>12</v>
      </c>
      <c r="G595" s="10" t="s">
        <v>12</v>
      </c>
      <c r="H595" s="7" t="s">
        <v>12</v>
      </c>
    </row>
    <row r="596" spans="1:8" hidden="1" x14ac:dyDescent="0.25">
      <c r="A596" s="56">
        <v>0</v>
      </c>
      <c r="B596" s="9" t="s">
        <v>12</v>
      </c>
      <c r="C596" s="8">
        <v>0</v>
      </c>
      <c r="D596" s="10" t="s">
        <v>12</v>
      </c>
      <c r="E596" s="10" t="s">
        <v>12</v>
      </c>
      <c r="F596" s="10" t="s">
        <v>12</v>
      </c>
      <c r="G596" s="10" t="s">
        <v>12</v>
      </c>
      <c r="H596" s="7" t="s">
        <v>12</v>
      </c>
    </row>
    <row r="597" spans="1:8" hidden="1" x14ac:dyDescent="0.25">
      <c r="A597" s="56">
        <v>0</v>
      </c>
      <c r="B597" s="9" t="s">
        <v>12</v>
      </c>
      <c r="C597" s="8">
        <v>0</v>
      </c>
      <c r="D597" s="10" t="s">
        <v>12</v>
      </c>
      <c r="E597" s="10" t="s">
        <v>12</v>
      </c>
      <c r="F597" s="10" t="s">
        <v>12</v>
      </c>
      <c r="G597" s="10" t="s">
        <v>12</v>
      </c>
      <c r="H597" s="7" t="s">
        <v>12</v>
      </c>
    </row>
    <row r="598" spans="1:8" hidden="1" x14ac:dyDescent="0.25">
      <c r="A598" s="56">
        <v>0</v>
      </c>
      <c r="B598" s="9" t="s">
        <v>12</v>
      </c>
      <c r="C598" s="8">
        <v>0</v>
      </c>
      <c r="D598" s="10" t="s">
        <v>12</v>
      </c>
      <c r="E598" s="10" t="s">
        <v>12</v>
      </c>
      <c r="F598" s="10" t="s">
        <v>12</v>
      </c>
      <c r="G598" s="10" t="s">
        <v>12</v>
      </c>
      <c r="H598" s="7" t="s">
        <v>12</v>
      </c>
    </row>
    <row r="599" spans="1:8" hidden="1" x14ac:dyDescent="0.25">
      <c r="A599" s="56">
        <v>0</v>
      </c>
      <c r="B599" s="9" t="s">
        <v>12</v>
      </c>
      <c r="C599" s="8">
        <v>0</v>
      </c>
      <c r="D599" s="10" t="s">
        <v>12</v>
      </c>
      <c r="E599" s="10" t="s">
        <v>12</v>
      </c>
      <c r="F599" s="10" t="s">
        <v>12</v>
      </c>
      <c r="G599" s="10" t="s">
        <v>12</v>
      </c>
      <c r="H599" s="7" t="s">
        <v>12</v>
      </c>
    </row>
    <row r="600" spans="1:8" hidden="1" x14ac:dyDescent="0.25">
      <c r="A600" s="56">
        <v>0</v>
      </c>
      <c r="B600" s="9" t="s">
        <v>12</v>
      </c>
      <c r="C600" s="8">
        <v>0</v>
      </c>
      <c r="D600" s="10" t="s">
        <v>12</v>
      </c>
      <c r="E600" s="10" t="s">
        <v>12</v>
      </c>
      <c r="F600" s="10" t="s">
        <v>12</v>
      </c>
      <c r="G600" s="10" t="s">
        <v>12</v>
      </c>
      <c r="H600" s="7" t="s">
        <v>12</v>
      </c>
    </row>
    <row r="601" spans="1:8" hidden="1" x14ac:dyDescent="0.25">
      <c r="A601" s="56">
        <v>0</v>
      </c>
      <c r="B601" s="9" t="s">
        <v>12</v>
      </c>
      <c r="C601" s="8">
        <v>0</v>
      </c>
      <c r="D601" s="10" t="s">
        <v>12</v>
      </c>
      <c r="E601" s="10" t="s">
        <v>12</v>
      </c>
      <c r="F601" s="10" t="s">
        <v>12</v>
      </c>
      <c r="G601" s="10" t="s">
        <v>12</v>
      </c>
      <c r="H601" s="7" t="s">
        <v>12</v>
      </c>
    </row>
    <row r="602" spans="1:8" hidden="1" x14ac:dyDescent="0.25">
      <c r="A602" s="56">
        <v>0</v>
      </c>
      <c r="B602" s="9" t="s">
        <v>12</v>
      </c>
      <c r="C602" s="8">
        <v>0</v>
      </c>
      <c r="D602" s="10" t="s">
        <v>12</v>
      </c>
      <c r="E602" s="10" t="s">
        <v>12</v>
      </c>
      <c r="F602" s="10" t="s">
        <v>12</v>
      </c>
      <c r="G602" s="10" t="s">
        <v>12</v>
      </c>
      <c r="H602" s="7" t="s">
        <v>12</v>
      </c>
    </row>
    <row r="603" spans="1:8" hidden="1" x14ac:dyDescent="0.25">
      <c r="A603" s="56">
        <v>0</v>
      </c>
      <c r="B603" s="9" t="s">
        <v>12</v>
      </c>
      <c r="C603" s="8">
        <v>0</v>
      </c>
      <c r="D603" s="10" t="s">
        <v>12</v>
      </c>
      <c r="E603" s="10" t="s">
        <v>12</v>
      </c>
      <c r="F603" s="10" t="s">
        <v>12</v>
      </c>
      <c r="G603" s="10" t="s">
        <v>12</v>
      </c>
      <c r="H603" s="7" t="s">
        <v>12</v>
      </c>
    </row>
    <row r="604" spans="1:8" hidden="1" x14ac:dyDescent="0.25">
      <c r="A604" s="56">
        <v>0</v>
      </c>
      <c r="B604" s="9" t="s">
        <v>12</v>
      </c>
      <c r="C604" s="8">
        <v>0</v>
      </c>
      <c r="D604" s="10" t="s">
        <v>12</v>
      </c>
      <c r="E604" s="10" t="s">
        <v>12</v>
      </c>
      <c r="F604" s="10" t="s">
        <v>12</v>
      </c>
      <c r="G604" s="10" t="s">
        <v>12</v>
      </c>
      <c r="H604" s="7" t="s">
        <v>12</v>
      </c>
    </row>
    <row r="605" spans="1:8" hidden="1" x14ac:dyDescent="0.25">
      <c r="A605" s="59">
        <v>0</v>
      </c>
      <c r="B605" s="9" t="s">
        <v>12</v>
      </c>
      <c r="C605" s="8">
        <v>0</v>
      </c>
      <c r="D605" s="10" t="s">
        <v>12</v>
      </c>
      <c r="E605" s="10" t="s">
        <v>12</v>
      </c>
      <c r="F605" s="10" t="s">
        <v>12</v>
      </c>
      <c r="G605" s="10" t="s">
        <v>12</v>
      </c>
      <c r="H605" s="7" t="s">
        <v>12</v>
      </c>
    </row>
    <row r="606" spans="1:8" hidden="1" x14ac:dyDescent="0.25">
      <c r="A606" s="59">
        <v>0</v>
      </c>
      <c r="B606" s="9" t="s">
        <v>12</v>
      </c>
      <c r="C606" s="8">
        <v>0</v>
      </c>
      <c r="D606" s="10" t="s">
        <v>12</v>
      </c>
      <c r="E606" s="10" t="s">
        <v>12</v>
      </c>
      <c r="F606" s="10" t="s">
        <v>12</v>
      </c>
      <c r="G606" s="10" t="s">
        <v>12</v>
      </c>
      <c r="H606" s="7" t="s">
        <v>12</v>
      </c>
    </row>
    <row r="607" spans="1:8" hidden="1" x14ac:dyDescent="0.25">
      <c r="A607" s="56">
        <v>0</v>
      </c>
      <c r="B607" s="9" t="s">
        <v>12</v>
      </c>
      <c r="C607" s="8">
        <v>0</v>
      </c>
      <c r="D607" s="10" t="s">
        <v>12</v>
      </c>
      <c r="E607" s="10" t="s">
        <v>12</v>
      </c>
      <c r="F607" s="10" t="s">
        <v>12</v>
      </c>
      <c r="G607" s="10" t="s">
        <v>12</v>
      </c>
      <c r="H607" s="7" t="s">
        <v>12</v>
      </c>
    </row>
    <row r="608" spans="1:8" hidden="1" x14ac:dyDescent="0.25">
      <c r="A608" s="56">
        <v>0</v>
      </c>
      <c r="B608" s="9" t="s">
        <v>12</v>
      </c>
      <c r="C608" s="8">
        <v>0</v>
      </c>
      <c r="D608" s="10" t="s">
        <v>12</v>
      </c>
      <c r="E608" s="10" t="s">
        <v>12</v>
      </c>
      <c r="F608" s="10" t="s">
        <v>12</v>
      </c>
      <c r="G608" s="10" t="s">
        <v>12</v>
      </c>
      <c r="H608" s="7" t="s">
        <v>12</v>
      </c>
    </row>
    <row r="609" spans="1:8" hidden="1" x14ac:dyDescent="0.25">
      <c r="A609" s="56">
        <v>0</v>
      </c>
      <c r="B609" s="9" t="s">
        <v>12</v>
      </c>
      <c r="C609" s="8">
        <v>0</v>
      </c>
      <c r="D609" s="10" t="s">
        <v>12</v>
      </c>
      <c r="E609" s="10" t="s">
        <v>12</v>
      </c>
      <c r="F609" s="10" t="s">
        <v>12</v>
      </c>
      <c r="G609" s="10" t="s">
        <v>12</v>
      </c>
      <c r="H609" s="7" t="s">
        <v>12</v>
      </c>
    </row>
    <row r="610" spans="1:8" hidden="1" x14ac:dyDescent="0.25">
      <c r="A610" s="56">
        <v>0</v>
      </c>
      <c r="B610" s="9" t="s">
        <v>12</v>
      </c>
      <c r="C610" s="8">
        <v>0</v>
      </c>
      <c r="D610" s="10" t="s">
        <v>12</v>
      </c>
      <c r="E610" s="10" t="s">
        <v>12</v>
      </c>
      <c r="F610" s="10" t="s">
        <v>12</v>
      </c>
      <c r="G610" s="10" t="s">
        <v>12</v>
      </c>
      <c r="H610" s="7" t="s">
        <v>12</v>
      </c>
    </row>
    <row r="611" spans="1:8" hidden="1" x14ac:dyDescent="0.25">
      <c r="A611" s="56">
        <v>0</v>
      </c>
      <c r="B611" s="9" t="s">
        <v>12</v>
      </c>
      <c r="C611" s="8">
        <v>0</v>
      </c>
      <c r="D611" s="10" t="s">
        <v>12</v>
      </c>
      <c r="E611" s="10" t="s">
        <v>12</v>
      </c>
      <c r="F611" s="10" t="s">
        <v>12</v>
      </c>
      <c r="G611" s="10" t="s">
        <v>12</v>
      </c>
      <c r="H611" s="7" t="s">
        <v>12</v>
      </c>
    </row>
    <row r="612" spans="1:8" hidden="1" x14ac:dyDescent="0.25">
      <c r="A612" s="56">
        <v>0</v>
      </c>
      <c r="B612" s="9" t="s">
        <v>12</v>
      </c>
      <c r="C612" s="8">
        <v>0</v>
      </c>
      <c r="D612" s="10" t="s">
        <v>12</v>
      </c>
      <c r="E612" s="10" t="s">
        <v>12</v>
      </c>
      <c r="F612" s="10" t="s">
        <v>12</v>
      </c>
      <c r="G612" s="10" t="s">
        <v>12</v>
      </c>
      <c r="H612" s="7" t="s">
        <v>12</v>
      </c>
    </row>
    <row r="613" spans="1:8" hidden="1" x14ac:dyDescent="0.25">
      <c r="A613" s="56">
        <v>0</v>
      </c>
      <c r="B613" s="9" t="s">
        <v>12</v>
      </c>
      <c r="C613" s="8">
        <v>0</v>
      </c>
      <c r="D613" s="10" t="s">
        <v>12</v>
      </c>
      <c r="E613" s="10" t="s">
        <v>12</v>
      </c>
      <c r="F613" s="10" t="s">
        <v>12</v>
      </c>
      <c r="G613" s="10" t="s">
        <v>12</v>
      </c>
      <c r="H613" s="7" t="s">
        <v>12</v>
      </c>
    </row>
    <row r="614" spans="1:8" hidden="1" x14ac:dyDescent="0.25">
      <c r="A614" s="56">
        <v>0</v>
      </c>
      <c r="B614" s="9" t="s">
        <v>12</v>
      </c>
      <c r="C614" s="8">
        <v>0</v>
      </c>
      <c r="D614" s="10" t="s">
        <v>12</v>
      </c>
      <c r="E614" s="10" t="s">
        <v>12</v>
      </c>
      <c r="F614" s="10" t="s">
        <v>12</v>
      </c>
      <c r="G614" s="10" t="s">
        <v>12</v>
      </c>
      <c r="H614" s="7" t="s">
        <v>12</v>
      </c>
    </row>
    <row r="615" spans="1:8" hidden="1" x14ac:dyDescent="0.25">
      <c r="A615" s="56">
        <v>0</v>
      </c>
      <c r="B615" s="9" t="s">
        <v>12</v>
      </c>
      <c r="C615" s="8">
        <v>0</v>
      </c>
      <c r="D615" s="10" t="s">
        <v>12</v>
      </c>
      <c r="E615" s="10" t="s">
        <v>12</v>
      </c>
      <c r="F615" s="10" t="s">
        <v>12</v>
      </c>
      <c r="G615" s="10" t="s">
        <v>12</v>
      </c>
      <c r="H615" s="7" t="s">
        <v>12</v>
      </c>
    </row>
    <row r="616" spans="1:8" hidden="1" x14ac:dyDescent="0.25">
      <c r="A616" s="56">
        <v>0</v>
      </c>
      <c r="B616" s="9" t="s">
        <v>12</v>
      </c>
      <c r="C616" s="8">
        <v>0</v>
      </c>
      <c r="D616" s="10" t="s">
        <v>12</v>
      </c>
      <c r="E616" s="10" t="s">
        <v>12</v>
      </c>
      <c r="F616" s="10" t="s">
        <v>12</v>
      </c>
      <c r="G616" s="10" t="s">
        <v>12</v>
      </c>
      <c r="H616" s="7" t="s">
        <v>12</v>
      </c>
    </row>
    <row r="617" spans="1:8" hidden="1" x14ac:dyDescent="0.25">
      <c r="A617" s="56">
        <v>0</v>
      </c>
      <c r="B617" s="9" t="s">
        <v>12</v>
      </c>
      <c r="C617" s="8">
        <v>0</v>
      </c>
      <c r="D617" s="10" t="s">
        <v>12</v>
      </c>
      <c r="E617" s="10" t="s">
        <v>12</v>
      </c>
      <c r="F617" s="10" t="s">
        <v>12</v>
      </c>
      <c r="G617" s="10" t="s">
        <v>12</v>
      </c>
      <c r="H617" s="7" t="s">
        <v>12</v>
      </c>
    </row>
    <row r="618" spans="1:8" hidden="1" x14ac:dyDescent="0.25">
      <c r="A618" s="56">
        <v>0</v>
      </c>
      <c r="B618" s="9" t="s">
        <v>12</v>
      </c>
      <c r="C618" s="8">
        <v>0</v>
      </c>
      <c r="D618" s="10" t="s">
        <v>12</v>
      </c>
      <c r="E618" s="10" t="s">
        <v>12</v>
      </c>
      <c r="F618" s="10" t="s">
        <v>12</v>
      </c>
      <c r="G618" s="10" t="s">
        <v>12</v>
      </c>
      <c r="H618" s="7" t="s">
        <v>12</v>
      </c>
    </row>
    <row r="619" spans="1:8" hidden="1" x14ac:dyDescent="0.25">
      <c r="A619" s="56">
        <v>0</v>
      </c>
      <c r="B619" s="9" t="s">
        <v>12</v>
      </c>
      <c r="C619" s="8">
        <v>0</v>
      </c>
      <c r="D619" s="10" t="s">
        <v>12</v>
      </c>
      <c r="E619" s="10" t="s">
        <v>12</v>
      </c>
      <c r="F619" s="10" t="s">
        <v>12</v>
      </c>
      <c r="G619" s="10" t="s">
        <v>12</v>
      </c>
      <c r="H619" s="7" t="s">
        <v>12</v>
      </c>
    </row>
    <row r="620" spans="1:8" hidden="1" x14ac:dyDescent="0.25">
      <c r="A620" s="56">
        <v>0</v>
      </c>
      <c r="B620" s="9" t="s">
        <v>12</v>
      </c>
      <c r="C620" s="8">
        <v>0</v>
      </c>
      <c r="D620" s="10" t="s">
        <v>12</v>
      </c>
      <c r="E620" s="10" t="s">
        <v>12</v>
      </c>
      <c r="F620" s="10" t="s">
        <v>12</v>
      </c>
      <c r="G620" s="10" t="s">
        <v>12</v>
      </c>
      <c r="H620" s="7" t="s">
        <v>12</v>
      </c>
    </row>
    <row r="621" spans="1:8" hidden="1" x14ac:dyDescent="0.25">
      <c r="A621" s="56">
        <v>0</v>
      </c>
      <c r="B621" s="9" t="s">
        <v>12</v>
      </c>
      <c r="C621" s="8">
        <v>0</v>
      </c>
      <c r="D621" s="10" t="s">
        <v>12</v>
      </c>
      <c r="E621" s="10" t="s">
        <v>12</v>
      </c>
      <c r="F621" s="10" t="s">
        <v>12</v>
      </c>
      <c r="G621" s="10" t="s">
        <v>12</v>
      </c>
      <c r="H621" s="7" t="s">
        <v>12</v>
      </c>
    </row>
    <row r="622" spans="1:8" hidden="1" x14ac:dyDescent="0.25">
      <c r="A622" s="56">
        <v>0</v>
      </c>
      <c r="B622" s="9" t="s">
        <v>12</v>
      </c>
      <c r="C622" s="8">
        <v>0</v>
      </c>
      <c r="D622" s="10" t="s">
        <v>12</v>
      </c>
      <c r="E622" s="10" t="s">
        <v>12</v>
      </c>
      <c r="F622" s="10" t="s">
        <v>12</v>
      </c>
      <c r="G622" s="10" t="s">
        <v>12</v>
      </c>
      <c r="H622" s="7" t="s">
        <v>12</v>
      </c>
    </row>
    <row r="623" spans="1:8" hidden="1" x14ac:dyDescent="0.25">
      <c r="A623" s="56">
        <v>0</v>
      </c>
      <c r="B623" s="9" t="s">
        <v>12</v>
      </c>
      <c r="C623" s="8">
        <v>0</v>
      </c>
      <c r="D623" s="10" t="s">
        <v>12</v>
      </c>
      <c r="E623" s="10" t="s">
        <v>12</v>
      </c>
      <c r="F623" s="10" t="s">
        <v>12</v>
      </c>
      <c r="G623" s="10" t="s">
        <v>12</v>
      </c>
      <c r="H623" s="7" t="s">
        <v>12</v>
      </c>
    </row>
    <row r="624" spans="1:8" hidden="1" x14ac:dyDescent="0.25">
      <c r="A624" s="56">
        <v>0</v>
      </c>
      <c r="B624" s="9" t="s">
        <v>12</v>
      </c>
      <c r="C624" s="8">
        <v>0</v>
      </c>
      <c r="D624" s="10" t="s">
        <v>12</v>
      </c>
      <c r="E624" s="10" t="s">
        <v>12</v>
      </c>
      <c r="F624" s="10" t="s">
        <v>12</v>
      </c>
      <c r="G624" s="10" t="s">
        <v>12</v>
      </c>
      <c r="H624" s="7" t="s">
        <v>12</v>
      </c>
    </row>
    <row r="625" spans="1:8" hidden="1" x14ac:dyDescent="0.25">
      <c r="A625" s="59">
        <v>0</v>
      </c>
      <c r="B625" s="9" t="s">
        <v>12</v>
      </c>
      <c r="C625" s="8">
        <v>0</v>
      </c>
      <c r="D625" s="10" t="s">
        <v>12</v>
      </c>
      <c r="E625" s="10" t="s">
        <v>12</v>
      </c>
      <c r="F625" s="10" t="s">
        <v>12</v>
      </c>
      <c r="G625" s="10" t="s">
        <v>12</v>
      </c>
      <c r="H625" s="7" t="s">
        <v>12</v>
      </c>
    </row>
    <row r="626" spans="1:8" hidden="1" x14ac:dyDescent="0.25">
      <c r="A626" s="59">
        <v>0</v>
      </c>
      <c r="B626" s="9" t="s">
        <v>12</v>
      </c>
      <c r="C626" s="8">
        <v>0</v>
      </c>
      <c r="D626" s="10" t="s">
        <v>12</v>
      </c>
      <c r="E626" s="10" t="s">
        <v>12</v>
      </c>
      <c r="F626" s="10" t="s">
        <v>12</v>
      </c>
      <c r="G626" s="10" t="s">
        <v>12</v>
      </c>
      <c r="H626" s="7" t="s">
        <v>12</v>
      </c>
    </row>
    <row r="627" spans="1:8" hidden="1" x14ac:dyDescent="0.25">
      <c r="A627" s="59">
        <v>0</v>
      </c>
      <c r="B627" s="9" t="s">
        <v>12</v>
      </c>
      <c r="C627" s="8">
        <v>0</v>
      </c>
      <c r="D627" s="10" t="s">
        <v>12</v>
      </c>
      <c r="E627" s="10" t="s">
        <v>12</v>
      </c>
      <c r="F627" s="10" t="s">
        <v>12</v>
      </c>
      <c r="G627" s="10" t="s">
        <v>12</v>
      </c>
      <c r="H627" s="7" t="s">
        <v>12</v>
      </c>
    </row>
    <row r="628" spans="1:8" x14ac:dyDescent="0.25">
      <c r="A628" s="17"/>
      <c r="B628" s="63" t="s">
        <v>49</v>
      </c>
      <c r="C628" s="64"/>
      <c r="D628" s="65">
        <f>AVERAGE(D15,D67,D119,D171,D223,D275,D327,D379,D431,D483)</f>
        <v>11.917999999999999</v>
      </c>
      <c r="E628" s="65">
        <f>AVERAGE(E15,E67,E119,E171,E223,E275,E327,E379,E431,E483)</f>
        <v>17.530999999999999</v>
      </c>
      <c r="F628" s="65">
        <f>AVERAGE(F15,F67,F119,F171,F223,F275,F327,F379,F431,F483)</f>
        <v>43.2898</v>
      </c>
      <c r="G628" s="65">
        <f>AVERAGE(G15,G67,G119,G171,G223,G275,G327,G379,G431,G483)</f>
        <v>378.13919999999996</v>
      </c>
      <c r="H628" s="23"/>
    </row>
    <row r="629" spans="1:8" ht="16.5" customHeight="1" x14ac:dyDescent="0.25">
      <c r="B629" s="63" t="s">
        <v>50</v>
      </c>
      <c r="C629" s="64"/>
      <c r="D629" s="65">
        <f>AVERAGE(D25,D77,D129,D181,D233,D285,D337,D389,D441,D493)</f>
        <v>0.71599999999999997</v>
      </c>
      <c r="E629" s="65">
        <f>AVERAGE(E25,E77,E129,E181,E233,E285,E337,E389,E441,E493)</f>
        <v>0.35999999999999993</v>
      </c>
      <c r="F629" s="65">
        <f>AVERAGE(F25,F77,F129,F181,F233,F285,F337,F389,F441,F493)</f>
        <v>32.600000000000009</v>
      </c>
      <c r="G629" s="65">
        <f>AVERAGE(G25,G77,G129,G181,G233,G285,G337,G389,G441,G493)</f>
        <v>136.68000000000004</v>
      </c>
      <c r="H629" s="23"/>
    </row>
    <row r="630" spans="1:8" x14ac:dyDescent="0.25">
      <c r="A630" s="17"/>
      <c r="B630" s="63" t="s">
        <v>51</v>
      </c>
      <c r="C630" s="64"/>
      <c r="D630" s="65">
        <f>AVERAGE(D35,D87,D139,D191,D243,D295,D347,D399,D451,D503)</f>
        <v>24.535</v>
      </c>
      <c r="E630" s="65">
        <f>AVERAGE(E35,E87,E139,E191,E243,E295,E347,E399,E451,E503)</f>
        <v>19.432000000000002</v>
      </c>
      <c r="F630" s="65">
        <f>AVERAGE(F35,F87,F139,F191,F243,F295,F347,F399,F451,F503)</f>
        <v>89.517500000000013</v>
      </c>
      <c r="G630" s="65">
        <f>AVERAGE(G35,G87,G139,G191,G243,G295,G347,G399,G451,G503)</f>
        <v>637.16790000000003</v>
      </c>
      <c r="H630" s="23"/>
    </row>
    <row r="631" spans="1:8" x14ac:dyDescent="0.25">
      <c r="B631" s="63" t="s">
        <v>52</v>
      </c>
      <c r="C631" s="64"/>
      <c r="D631" s="65">
        <f>AVERAGE(D45,D97,D149,D201,D253,D305,D357,D409,D461,D513)</f>
        <v>7.108500000000002</v>
      </c>
      <c r="E631" s="65">
        <f>AVERAGE(E45,E97,E149,E201,E253,E305,E357,E409,E461,E513)</f>
        <v>10.471</v>
      </c>
      <c r="F631" s="65">
        <f>AVERAGE(F45,F97,F149,F201,F253,F305,F357,F409,F461,F513)</f>
        <v>34.0381</v>
      </c>
      <c r="G631" s="65">
        <f>AVERAGE(G45,G97,G149,G201,G253,G305,G357,G409,G461,G513)</f>
        <v>271.45140000000004</v>
      </c>
      <c r="H631" s="23"/>
    </row>
    <row r="632" spans="1:8" x14ac:dyDescent="0.25">
      <c r="B632" s="63" t="s">
        <v>53</v>
      </c>
      <c r="C632" s="64"/>
      <c r="D632" s="65">
        <f t="shared" ref="D632:G633" si="58">AVERAGE(D55,D107,D159,D211,D263,D315,D367,D419,D471,D523)</f>
        <v>16.035</v>
      </c>
      <c r="E632" s="65">
        <f t="shared" si="58"/>
        <v>9.8375000000000021</v>
      </c>
      <c r="F632" s="65">
        <f t="shared" si="58"/>
        <v>38.160000000000004</v>
      </c>
      <c r="G632" s="65">
        <f t="shared" si="58"/>
        <v>305.40749999999997</v>
      </c>
      <c r="H632" s="23"/>
    </row>
    <row r="633" spans="1:8" x14ac:dyDescent="0.25">
      <c r="A633" s="17"/>
      <c r="B633" s="63" t="s">
        <v>54</v>
      </c>
      <c r="C633" s="64"/>
      <c r="D633" s="65">
        <f t="shared" si="58"/>
        <v>60.312500000000014</v>
      </c>
      <c r="E633" s="65">
        <f t="shared" si="58"/>
        <v>57.631500000000003</v>
      </c>
      <c r="F633" s="65">
        <f t="shared" si="58"/>
        <v>237.60539999999997</v>
      </c>
      <c r="G633" s="65">
        <f t="shared" si="58"/>
        <v>1728.846</v>
      </c>
      <c r="H633" s="23"/>
    </row>
  </sheetData>
  <autoFilter ref="A4:H633">
    <filterColumn colId="2">
      <filters blank="1">
        <filter val="10"/>
        <filter val="100"/>
        <filter val="110"/>
        <filter val="115"/>
        <filter val="120"/>
        <filter val="130"/>
        <filter val="135"/>
        <filter val="140"/>
        <filter val="145"/>
        <filter val="15"/>
        <filter val="150"/>
        <filter val="160"/>
        <filter val="170"/>
        <filter val="180"/>
        <filter val="20"/>
        <filter val="203"/>
        <filter val="204"/>
        <filter val="205"/>
        <filter val="214"/>
        <filter val="215"/>
        <filter val="216"/>
        <filter val="217"/>
        <filter val="218"/>
        <filter val="30"/>
        <filter val="33"/>
        <filter val="34"/>
        <filter val="35"/>
        <filter val="350"/>
        <filter val="351"/>
        <filter val="352"/>
        <filter val="356"/>
        <filter val="357"/>
        <filter val="36"/>
        <filter val="37"/>
        <filter val="38"/>
        <filter val="40"/>
        <filter val="400"/>
        <filter val="405"/>
        <filter val="425"/>
        <filter val="445"/>
        <filter val="455"/>
        <filter val="465"/>
        <filter val="5"/>
        <filter val="50"/>
        <filter val="535"/>
        <filter val="540"/>
        <filter val="548"/>
        <filter val="55"/>
        <filter val="550"/>
        <filter val="565"/>
        <filter val="570"/>
        <filter val="6"/>
        <filter val="60"/>
        <filter val="7"/>
        <filter val="80"/>
      </filters>
    </filterColumn>
  </autoFilter>
  <mergeCells count="79">
    <mergeCell ref="A625:A627"/>
    <mergeCell ref="A599:A604"/>
    <mergeCell ref="A605:A606"/>
    <mergeCell ref="A607:A610"/>
    <mergeCell ref="A611:A617"/>
    <mergeCell ref="A618"/>
    <mergeCell ref="A619:A624"/>
    <mergeCell ref="A598"/>
    <mergeCell ref="A550:A556"/>
    <mergeCell ref="A557:A558"/>
    <mergeCell ref="A559:A564"/>
    <mergeCell ref="A565:A566"/>
    <mergeCell ref="A567:A570"/>
    <mergeCell ref="A571:A577"/>
    <mergeCell ref="A578"/>
    <mergeCell ref="A579:A584"/>
    <mergeCell ref="A585:A586"/>
    <mergeCell ref="A587:A590"/>
    <mergeCell ref="A591:A597"/>
    <mergeCell ref="A546:A549"/>
    <mergeCell ref="A462:A470"/>
    <mergeCell ref="A474:A482"/>
    <mergeCell ref="A484:A492"/>
    <mergeCell ref="A494:A502"/>
    <mergeCell ref="A504:A512"/>
    <mergeCell ref="A514:A522"/>
    <mergeCell ref="A525:A528"/>
    <mergeCell ref="A529:A535"/>
    <mergeCell ref="A536"/>
    <mergeCell ref="A537:A542"/>
    <mergeCell ref="A543:A545"/>
    <mergeCell ref="A452:A460"/>
    <mergeCell ref="A338:A346"/>
    <mergeCell ref="A348:A356"/>
    <mergeCell ref="A358:A366"/>
    <mergeCell ref="A370:A378"/>
    <mergeCell ref="A380:A388"/>
    <mergeCell ref="A390:A398"/>
    <mergeCell ref="A400:A408"/>
    <mergeCell ref="A410:A418"/>
    <mergeCell ref="A422:A430"/>
    <mergeCell ref="A432:A440"/>
    <mergeCell ref="A442:A450"/>
    <mergeCell ref="A328:A336"/>
    <mergeCell ref="A214:A222"/>
    <mergeCell ref="A224:A232"/>
    <mergeCell ref="A234:A242"/>
    <mergeCell ref="A244:A252"/>
    <mergeCell ref="A254:A262"/>
    <mergeCell ref="A266:A274"/>
    <mergeCell ref="A276:A284"/>
    <mergeCell ref="A286:A294"/>
    <mergeCell ref="A296:A304"/>
    <mergeCell ref="A306:A314"/>
    <mergeCell ref="A318:A326"/>
    <mergeCell ref="A202:A210"/>
    <mergeCell ref="A88:A96"/>
    <mergeCell ref="A98:A106"/>
    <mergeCell ref="A110:A118"/>
    <mergeCell ref="A120:A128"/>
    <mergeCell ref="A130:A138"/>
    <mergeCell ref="A140:A148"/>
    <mergeCell ref="A150:A158"/>
    <mergeCell ref="A162:A170"/>
    <mergeCell ref="A172:A180"/>
    <mergeCell ref="A182:A190"/>
    <mergeCell ref="A192:A200"/>
    <mergeCell ref="A78:A86"/>
    <mergeCell ref="A2:H2"/>
    <mergeCell ref="A3:A4"/>
    <mergeCell ref="B3:B4"/>
    <mergeCell ref="H3:H4"/>
    <mergeCell ref="A6:A14"/>
    <mergeCell ref="A16:A24"/>
    <mergeCell ref="A26:A34"/>
    <mergeCell ref="A36:A44"/>
    <mergeCell ref="A46:A54"/>
    <mergeCell ref="A58:A66"/>
    <mergeCell ref="A68:A7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5"/>
  <sheetViews>
    <sheetView zoomScale="70" zoomScaleNormal="70" workbookViewId="0">
      <pane xSplit="1" ySplit="4" topLeftCell="B314" activePane="bottomRight" state="frozen"/>
      <selection pane="topRight" activeCell="B1" sqref="B1"/>
      <selection pane="bottomLeft" activeCell="A5" sqref="A5"/>
      <selection pane="bottomRight" activeCell="M223" sqref="M223"/>
    </sheetView>
  </sheetViews>
  <sheetFormatPr defaultColWidth="9.140625" defaultRowHeight="15" x14ac:dyDescent="0.25"/>
  <cols>
    <col min="1" max="1" width="24.7109375" style="1" customWidth="1"/>
    <col min="2" max="2" width="43.7109375" style="1" customWidth="1"/>
    <col min="3" max="3" width="9.140625" style="2"/>
    <col min="4" max="6" width="9.140625" style="1"/>
    <col min="7" max="7" width="15.85546875" style="2" customWidth="1"/>
    <col min="8" max="8" width="19.7109375" style="1" customWidth="1"/>
    <col min="9" max="16384" width="9.140625" style="1"/>
  </cols>
  <sheetData>
    <row r="1" spans="1:8" ht="17.45" x14ac:dyDescent="0.25">
      <c r="H1" s="3"/>
    </row>
    <row r="2" spans="1:8" ht="20.25" x14ac:dyDescent="0.3">
      <c r="A2" s="57" t="s">
        <v>56</v>
      </c>
      <c r="B2" s="57"/>
      <c r="C2" s="57"/>
      <c r="D2" s="57"/>
      <c r="E2" s="57"/>
      <c r="F2" s="57"/>
      <c r="G2" s="57"/>
      <c r="H2" s="57"/>
    </row>
    <row r="3" spans="1:8" x14ac:dyDescent="0.25">
      <c r="A3" s="58" t="s">
        <v>0</v>
      </c>
      <c r="B3" s="58" t="s">
        <v>1</v>
      </c>
      <c r="C3" s="4" t="s">
        <v>2</v>
      </c>
      <c r="D3" s="5" t="s">
        <v>3</v>
      </c>
      <c r="E3" s="5" t="s">
        <v>4</v>
      </c>
      <c r="F3" s="5" t="s">
        <v>5</v>
      </c>
      <c r="G3" s="4" t="s">
        <v>6</v>
      </c>
      <c r="H3" s="58" t="s">
        <v>55</v>
      </c>
    </row>
    <row r="4" spans="1:8" x14ac:dyDescent="0.25">
      <c r="A4" s="58"/>
      <c r="B4" s="58"/>
      <c r="C4" s="4" t="s">
        <v>7</v>
      </c>
      <c r="D4" s="5" t="s">
        <v>7</v>
      </c>
      <c r="E4" s="5" t="s">
        <v>7</v>
      </c>
      <c r="F4" s="5" t="s">
        <v>7</v>
      </c>
      <c r="G4" s="4" t="s">
        <v>8</v>
      </c>
      <c r="H4" s="58"/>
    </row>
    <row r="5" spans="1:8" x14ac:dyDescent="0.25">
      <c r="A5" s="6"/>
      <c r="B5" s="6" t="s">
        <v>9</v>
      </c>
      <c r="C5" s="7"/>
      <c r="D5" s="8"/>
      <c r="E5" s="8"/>
      <c r="F5" s="8"/>
      <c r="G5" s="8"/>
      <c r="H5" s="24"/>
    </row>
    <row r="6" spans="1:8" x14ac:dyDescent="0.25">
      <c r="A6" s="56" t="s">
        <v>10</v>
      </c>
      <c r="B6" s="6"/>
      <c r="C6" s="7"/>
      <c r="D6" s="8"/>
      <c r="E6" s="8"/>
      <c r="F6" s="8"/>
      <c r="G6" s="8"/>
      <c r="H6" s="24"/>
    </row>
    <row r="7" spans="1:8" x14ac:dyDescent="0.25">
      <c r="A7" s="56">
        <v>0</v>
      </c>
      <c r="B7" s="9" t="s">
        <v>11</v>
      </c>
      <c r="C7" s="8">
        <v>10</v>
      </c>
      <c r="D7" s="10">
        <v>2.3199999999999998</v>
      </c>
      <c r="E7" s="10">
        <v>2.95</v>
      </c>
      <c r="F7" s="10">
        <v>0</v>
      </c>
      <c r="G7" s="10">
        <v>31.9</v>
      </c>
      <c r="H7" s="24" t="s">
        <v>60</v>
      </c>
    </row>
    <row r="8" spans="1:8" x14ac:dyDescent="0.25">
      <c r="A8" s="56">
        <v>0</v>
      </c>
      <c r="B8" s="9" t="s">
        <v>117</v>
      </c>
      <c r="C8" s="8">
        <v>180</v>
      </c>
      <c r="D8" s="10">
        <v>9.5</v>
      </c>
      <c r="E8" s="10">
        <v>10.199999999999999</v>
      </c>
      <c r="F8" s="10">
        <v>37.1</v>
      </c>
      <c r="G8" s="10">
        <v>276</v>
      </c>
      <c r="H8" s="24" t="s">
        <v>105</v>
      </c>
    </row>
    <row r="9" spans="1:8" x14ac:dyDescent="0.25">
      <c r="A9" s="56">
        <v>0</v>
      </c>
      <c r="B9" s="9" t="s">
        <v>74</v>
      </c>
      <c r="C9" s="8">
        <v>200</v>
      </c>
      <c r="D9" s="10">
        <v>3.77</v>
      </c>
      <c r="E9" s="10">
        <v>3.93</v>
      </c>
      <c r="F9" s="10">
        <v>25.95</v>
      </c>
      <c r="G9" s="10">
        <v>153.91999999999999</v>
      </c>
      <c r="H9" s="24" t="s">
        <v>112</v>
      </c>
    </row>
    <row r="10" spans="1:8" x14ac:dyDescent="0.25">
      <c r="A10" s="56">
        <v>0</v>
      </c>
      <c r="B10" s="9" t="s">
        <v>13</v>
      </c>
      <c r="C10" s="8">
        <v>20</v>
      </c>
      <c r="D10" s="10">
        <v>1.6</v>
      </c>
      <c r="E10" s="10">
        <v>0.6</v>
      </c>
      <c r="F10" s="10">
        <v>10</v>
      </c>
      <c r="G10" s="10">
        <v>52</v>
      </c>
      <c r="H10" s="24" t="s">
        <v>14</v>
      </c>
    </row>
    <row r="11" spans="1:8" x14ac:dyDescent="0.25">
      <c r="A11" s="11" t="s">
        <v>15</v>
      </c>
      <c r="B11" s="11"/>
      <c r="C11" s="12">
        <f>SUM(C6:C10)</f>
        <v>410</v>
      </c>
      <c r="D11" s="13">
        <f>SUM(D6:D10)</f>
        <v>17.190000000000001</v>
      </c>
      <c r="E11" s="13">
        <f>SUM(E6:E10)</f>
        <v>17.68</v>
      </c>
      <c r="F11" s="13">
        <f>SUM(F6:F10)</f>
        <v>73.05</v>
      </c>
      <c r="G11" s="13">
        <f>SUM(G6:G10)</f>
        <v>513.81999999999994</v>
      </c>
      <c r="H11" s="24"/>
    </row>
    <row r="12" spans="1:8" x14ac:dyDescent="0.25">
      <c r="A12" s="56" t="s">
        <v>16</v>
      </c>
      <c r="B12" s="6"/>
      <c r="C12" s="7"/>
      <c r="D12" s="8"/>
      <c r="E12" s="8"/>
      <c r="F12" s="8"/>
      <c r="G12" s="8"/>
      <c r="H12" s="24"/>
    </row>
    <row r="13" spans="1:8" x14ac:dyDescent="0.25">
      <c r="A13" s="56">
        <v>0</v>
      </c>
      <c r="B13" s="9" t="s">
        <v>31</v>
      </c>
      <c r="C13" s="8">
        <v>100</v>
      </c>
      <c r="D13" s="10">
        <v>0.3</v>
      </c>
      <c r="E13" s="10">
        <v>0.2</v>
      </c>
      <c r="F13" s="10">
        <v>16.3</v>
      </c>
      <c r="G13" s="10">
        <v>68.34</v>
      </c>
      <c r="H13" s="24" t="s">
        <v>14</v>
      </c>
    </row>
    <row r="14" spans="1:8" ht="17.25" customHeight="1" x14ac:dyDescent="0.25">
      <c r="A14" s="11" t="s">
        <v>17</v>
      </c>
      <c r="B14" s="11"/>
      <c r="C14" s="12">
        <f>SUM(C12:C13)</f>
        <v>100</v>
      </c>
      <c r="D14" s="13">
        <f>SUM(D12:D13)</f>
        <v>0.3</v>
      </c>
      <c r="E14" s="13">
        <f>SUM(E12:E13)</f>
        <v>0.2</v>
      </c>
      <c r="F14" s="13">
        <f>SUM(F12:F13)</f>
        <v>16.3</v>
      </c>
      <c r="G14" s="13">
        <f>SUM(G12:G13)</f>
        <v>68.34</v>
      </c>
      <c r="H14" s="24"/>
    </row>
    <row r="15" spans="1:8" x14ac:dyDescent="0.25">
      <c r="A15" s="56" t="s">
        <v>18</v>
      </c>
      <c r="B15" s="6"/>
      <c r="C15" s="7"/>
      <c r="D15" s="8"/>
      <c r="E15" s="8"/>
      <c r="F15" s="8"/>
      <c r="G15" s="8"/>
      <c r="H15" s="24"/>
    </row>
    <row r="16" spans="1:8" x14ac:dyDescent="0.25">
      <c r="A16" s="56">
        <v>0</v>
      </c>
      <c r="B16" s="9" t="s">
        <v>187</v>
      </c>
      <c r="C16" s="8">
        <v>50</v>
      </c>
      <c r="D16" s="10">
        <v>0.71</v>
      </c>
      <c r="E16" s="10">
        <v>3.04</v>
      </c>
      <c r="F16" s="10">
        <v>4.18</v>
      </c>
      <c r="G16" s="10">
        <v>46.95</v>
      </c>
      <c r="H16" s="24" t="s">
        <v>188</v>
      </c>
    </row>
    <row r="17" spans="1:8" x14ac:dyDescent="0.25">
      <c r="A17" s="56">
        <v>0</v>
      </c>
      <c r="B17" s="9" t="s">
        <v>75</v>
      </c>
      <c r="C17" s="8">
        <v>180</v>
      </c>
      <c r="D17" s="10">
        <v>1.5</v>
      </c>
      <c r="E17" s="10">
        <v>4.5999999999999996</v>
      </c>
      <c r="F17" s="10">
        <v>7.7</v>
      </c>
      <c r="G17" s="10">
        <v>77.599999999999994</v>
      </c>
      <c r="H17" s="24" t="s">
        <v>106</v>
      </c>
    </row>
    <row r="18" spans="1:8" x14ac:dyDescent="0.25">
      <c r="A18" s="56">
        <v>0</v>
      </c>
      <c r="B18" s="9" t="s">
        <v>69</v>
      </c>
      <c r="C18" s="8">
        <v>180</v>
      </c>
      <c r="D18" s="10">
        <v>12.6</v>
      </c>
      <c r="E18" s="10">
        <v>16.5</v>
      </c>
      <c r="F18" s="10">
        <v>28.32</v>
      </c>
      <c r="G18" s="10">
        <v>275.2</v>
      </c>
      <c r="H18" s="24" t="s">
        <v>70</v>
      </c>
    </row>
    <row r="19" spans="1:8" x14ac:dyDescent="0.25">
      <c r="A19" s="56">
        <v>0</v>
      </c>
      <c r="B19" s="9" t="s">
        <v>71</v>
      </c>
      <c r="C19" s="8">
        <v>180</v>
      </c>
      <c r="D19" s="10">
        <v>0.27</v>
      </c>
      <c r="E19" s="10">
        <v>0</v>
      </c>
      <c r="F19" s="10">
        <v>20.399999999999999</v>
      </c>
      <c r="G19" s="10">
        <v>82.8</v>
      </c>
      <c r="H19" s="24" t="s">
        <v>72</v>
      </c>
    </row>
    <row r="20" spans="1:8" x14ac:dyDescent="0.25">
      <c r="A20" s="56">
        <v>0</v>
      </c>
      <c r="B20" s="9" t="s">
        <v>19</v>
      </c>
      <c r="C20" s="8">
        <v>30</v>
      </c>
      <c r="D20" s="10">
        <v>2.4</v>
      </c>
      <c r="E20" s="10">
        <v>0.9</v>
      </c>
      <c r="F20" s="10">
        <v>15</v>
      </c>
      <c r="G20" s="10">
        <v>78</v>
      </c>
      <c r="H20" s="24" t="s">
        <v>14</v>
      </c>
    </row>
    <row r="21" spans="1:8" x14ac:dyDescent="0.25">
      <c r="A21" s="56">
        <v>0</v>
      </c>
      <c r="B21" s="9" t="s">
        <v>20</v>
      </c>
      <c r="C21" s="8">
        <v>25</v>
      </c>
      <c r="D21" s="10">
        <v>1.65</v>
      </c>
      <c r="E21" s="10">
        <v>0.28000000000000003</v>
      </c>
      <c r="F21" s="10">
        <v>10.25</v>
      </c>
      <c r="G21" s="10">
        <v>50</v>
      </c>
      <c r="H21" s="24" t="s">
        <v>14</v>
      </c>
    </row>
    <row r="22" spans="1:8" x14ac:dyDescent="0.25">
      <c r="A22" s="11" t="s">
        <v>21</v>
      </c>
      <c r="B22" s="11"/>
      <c r="C22" s="12">
        <f>SUM(C15:C21)</f>
        <v>645</v>
      </c>
      <c r="D22" s="13">
        <f>SUM(D15:D21)</f>
        <v>19.129999999999995</v>
      </c>
      <c r="E22" s="13">
        <f>SUM(E15:E21)</f>
        <v>25.32</v>
      </c>
      <c r="F22" s="13">
        <f>SUM(F15:F21)</f>
        <v>85.85</v>
      </c>
      <c r="G22" s="13">
        <f>SUM(G15:G21)</f>
        <v>610.54999999999995</v>
      </c>
      <c r="H22" s="24"/>
    </row>
    <row r="23" spans="1:8" x14ac:dyDescent="0.25">
      <c r="A23" s="56" t="s">
        <v>22</v>
      </c>
      <c r="B23" s="6" t="s">
        <v>67</v>
      </c>
      <c r="C23" s="7">
        <v>100</v>
      </c>
      <c r="D23" s="8">
        <v>1.5</v>
      </c>
      <c r="E23" s="8">
        <v>0.5</v>
      </c>
      <c r="F23" s="8">
        <v>25</v>
      </c>
      <c r="G23" s="8">
        <v>95</v>
      </c>
      <c r="H23" s="24" t="s">
        <v>14</v>
      </c>
    </row>
    <row r="24" spans="1:8" x14ac:dyDescent="0.25">
      <c r="A24" s="56">
        <v>0</v>
      </c>
      <c r="B24" s="9" t="s">
        <v>57</v>
      </c>
      <c r="C24" s="8">
        <v>100</v>
      </c>
      <c r="D24" s="10">
        <v>2.2999999999999998</v>
      </c>
      <c r="E24" s="10">
        <v>2.7</v>
      </c>
      <c r="F24" s="10">
        <v>8.6</v>
      </c>
      <c r="G24" s="10">
        <v>68</v>
      </c>
      <c r="H24" s="24" t="s">
        <v>14</v>
      </c>
    </row>
    <row r="25" spans="1:8" x14ac:dyDescent="0.25">
      <c r="A25" s="56">
        <v>0</v>
      </c>
      <c r="B25" s="9" t="s">
        <v>97</v>
      </c>
      <c r="C25" s="8">
        <v>50</v>
      </c>
      <c r="D25" s="10">
        <v>3.6</v>
      </c>
      <c r="E25" s="10">
        <v>6.2</v>
      </c>
      <c r="F25" s="10">
        <v>27</v>
      </c>
      <c r="G25" s="10">
        <v>178</v>
      </c>
      <c r="H25" s="24" t="s">
        <v>98</v>
      </c>
    </row>
    <row r="26" spans="1:8" x14ac:dyDescent="0.25">
      <c r="A26" s="11" t="s">
        <v>24</v>
      </c>
      <c r="B26" s="11"/>
      <c r="C26" s="12">
        <f>SUM(C23:C25)</f>
        <v>250</v>
      </c>
      <c r="D26" s="13">
        <f>SUM(D23:D25)</f>
        <v>7.4</v>
      </c>
      <c r="E26" s="13">
        <f>SUM(E23:E25)</f>
        <v>9.4</v>
      </c>
      <c r="F26" s="13">
        <f>SUM(F23:F25)</f>
        <v>60.6</v>
      </c>
      <c r="G26" s="13">
        <f>SUM(G23:G25)</f>
        <v>341</v>
      </c>
      <c r="H26" s="24"/>
    </row>
    <row r="27" spans="1:8" x14ac:dyDescent="0.25">
      <c r="A27" s="59" t="s">
        <v>25</v>
      </c>
      <c r="B27" s="11"/>
      <c r="C27" s="8"/>
      <c r="D27" s="8"/>
      <c r="E27" s="8"/>
      <c r="F27" s="8"/>
      <c r="G27" s="8"/>
      <c r="H27" s="24"/>
    </row>
    <row r="28" spans="1:8" x14ac:dyDescent="0.25">
      <c r="A28" s="59">
        <v>0</v>
      </c>
      <c r="B28" s="9"/>
      <c r="C28" s="8"/>
      <c r="D28" s="10"/>
      <c r="E28" s="10"/>
      <c r="F28" s="10"/>
      <c r="G28" s="10"/>
      <c r="H28" s="24"/>
    </row>
    <row r="29" spans="1:8" x14ac:dyDescent="0.25">
      <c r="A29" s="59">
        <v>0</v>
      </c>
      <c r="B29" s="9" t="s">
        <v>93</v>
      </c>
      <c r="C29" s="8">
        <v>200</v>
      </c>
      <c r="D29" s="10">
        <v>0</v>
      </c>
      <c r="E29" s="10">
        <v>0</v>
      </c>
      <c r="F29" s="10">
        <v>9</v>
      </c>
      <c r="G29" s="10">
        <v>29.92</v>
      </c>
      <c r="H29" s="24" t="s">
        <v>164</v>
      </c>
    </row>
    <row r="30" spans="1:8" x14ac:dyDescent="0.25">
      <c r="A30" s="59">
        <v>0</v>
      </c>
      <c r="B30" s="9" t="s">
        <v>162</v>
      </c>
      <c r="C30" s="8">
        <v>155</v>
      </c>
      <c r="D30" s="10">
        <v>2.41</v>
      </c>
      <c r="E30" s="10">
        <v>11.97</v>
      </c>
      <c r="F30" s="10">
        <v>14.48</v>
      </c>
      <c r="G30" s="10">
        <v>175.5</v>
      </c>
      <c r="H30" s="24" t="s">
        <v>163</v>
      </c>
    </row>
    <row r="31" spans="1:8" x14ac:dyDescent="0.25">
      <c r="A31" s="59">
        <v>0</v>
      </c>
      <c r="B31" s="9" t="s">
        <v>19</v>
      </c>
      <c r="C31" s="8">
        <v>20</v>
      </c>
      <c r="D31" s="10">
        <v>1.6</v>
      </c>
      <c r="E31" s="10">
        <v>0.6</v>
      </c>
      <c r="F31" s="10">
        <v>10</v>
      </c>
      <c r="G31" s="10">
        <v>52</v>
      </c>
      <c r="H31" s="24" t="s">
        <v>14</v>
      </c>
    </row>
    <row r="32" spans="1:8" x14ac:dyDescent="0.25">
      <c r="A32" s="59">
        <v>0</v>
      </c>
      <c r="B32" s="9" t="s">
        <v>20</v>
      </c>
      <c r="C32" s="8">
        <v>25</v>
      </c>
      <c r="D32" s="10">
        <v>1.65</v>
      </c>
      <c r="E32" s="10">
        <v>0.28000000000000003</v>
      </c>
      <c r="F32" s="10">
        <v>10.25</v>
      </c>
      <c r="G32" s="10">
        <v>50</v>
      </c>
      <c r="H32" s="24" t="s">
        <v>14</v>
      </c>
    </row>
    <row r="33" spans="1:8" x14ac:dyDescent="0.25">
      <c r="A33" s="11" t="s">
        <v>26</v>
      </c>
      <c r="B33" s="11"/>
      <c r="C33" s="12">
        <f>SUM(C27:C32)</f>
        <v>400</v>
      </c>
      <c r="D33" s="13">
        <f>SUM(D27:D32)</f>
        <v>5.66</v>
      </c>
      <c r="E33" s="13">
        <f>SUM(E27:E32)</f>
        <v>12.85</v>
      </c>
      <c r="F33" s="13">
        <f>SUM(F27:F32)</f>
        <v>43.730000000000004</v>
      </c>
      <c r="G33" s="13">
        <f>SUM(G27:G32)</f>
        <v>307.42</v>
      </c>
      <c r="H33" s="24"/>
    </row>
    <row r="34" spans="1:8" x14ac:dyDescent="0.25">
      <c r="A34" s="14" t="s">
        <v>27</v>
      </c>
      <c r="B34" s="14"/>
      <c r="C34" s="15"/>
      <c r="D34" s="16">
        <f>D11+D14+D22+D26+D33</f>
        <v>49.679999999999993</v>
      </c>
      <c r="E34" s="16">
        <f>E11+E14+E22+E26+E33</f>
        <v>65.45</v>
      </c>
      <c r="F34" s="16">
        <f>F11+F14+F22+F26+F33</f>
        <v>279.52999999999997</v>
      </c>
      <c r="G34" s="16">
        <f>G11+G14+G22+G26+G33</f>
        <v>1841.13</v>
      </c>
      <c r="H34" s="22"/>
    </row>
    <row r="35" spans="1:8" x14ac:dyDescent="0.25">
      <c r="A35" s="6"/>
      <c r="B35" s="6" t="s">
        <v>28</v>
      </c>
      <c r="C35" s="7"/>
      <c r="D35" s="8"/>
      <c r="E35" s="8"/>
      <c r="F35" s="8"/>
      <c r="G35" s="8"/>
      <c r="H35" s="24"/>
    </row>
    <row r="36" spans="1:8" x14ac:dyDescent="0.25">
      <c r="A36" s="56" t="s">
        <v>10</v>
      </c>
      <c r="B36" s="6"/>
      <c r="C36" s="7"/>
      <c r="D36" s="8"/>
      <c r="E36" s="8"/>
      <c r="F36" s="8"/>
      <c r="G36" s="8"/>
      <c r="H36" s="24"/>
    </row>
    <row r="37" spans="1:8" x14ac:dyDescent="0.25">
      <c r="A37" s="56">
        <v>0</v>
      </c>
      <c r="B37" s="9" t="s">
        <v>29</v>
      </c>
      <c r="C37" s="8">
        <v>5</v>
      </c>
      <c r="D37" s="10">
        <v>0.01</v>
      </c>
      <c r="E37" s="10">
        <v>4.5999999999999996</v>
      </c>
      <c r="F37" s="10">
        <v>0.04</v>
      </c>
      <c r="G37" s="10">
        <v>37.4</v>
      </c>
      <c r="H37" s="24" t="s">
        <v>73</v>
      </c>
    </row>
    <row r="38" spans="1:8" ht="25.5" x14ac:dyDescent="0.25">
      <c r="A38" s="56">
        <v>0</v>
      </c>
      <c r="B38" s="9" t="s">
        <v>118</v>
      </c>
      <c r="C38" s="8">
        <v>200</v>
      </c>
      <c r="D38" s="10">
        <v>6.28</v>
      </c>
      <c r="E38" s="10">
        <v>8.41</v>
      </c>
      <c r="F38" s="10">
        <v>21.63</v>
      </c>
      <c r="G38" s="10">
        <v>185.13</v>
      </c>
      <c r="H38" s="24" t="s">
        <v>119</v>
      </c>
    </row>
    <row r="39" spans="1:8" x14ac:dyDescent="0.25">
      <c r="A39" s="56">
        <v>0</v>
      </c>
      <c r="B39" s="9" t="s">
        <v>93</v>
      </c>
      <c r="C39" s="8">
        <v>180</v>
      </c>
      <c r="D39" s="10">
        <v>0</v>
      </c>
      <c r="E39" s="10">
        <v>0</v>
      </c>
      <c r="F39" s="10">
        <v>5</v>
      </c>
      <c r="G39" s="10">
        <v>18.7</v>
      </c>
      <c r="H39" s="24" t="s">
        <v>164</v>
      </c>
    </row>
    <row r="40" spans="1:8" x14ac:dyDescent="0.25">
      <c r="A40" s="56">
        <v>0</v>
      </c>
      <c r="B40" s="9" t="s">
        <v>13</v>
      </c>
      <c r="C40" s="8">
        <v>20</v>
      </c>
      <c r="D40" s="10">
        <v>1.6</v>
      </c>
      <c r="E40" s="10">
        <v>0.6</v>
      </c>
      <c r="F40" s="10">
        <v>10</v>
      </c>
      <c r="G40" s="10">
        <v>52</v>
      </c>
      <c r="H40" s="24" t="s">
        <v>14</v>
      </c>
    </row>
    <row r="41" spans="1:8" x14ac:dyDescent="0.25">
      <c r="A41" s="11" t="s">
        <v>15</v>
      </c>
      <c r="B41" s="11"/>
      <c r="C41" s="12">
        <f>SUM(C36:C40)</f>
        <v>405</v>
      </c>
      <c r="D41" s="13">
        <f>SUM(D36:D40)</f>
        <v>7.8900000000000006</v>
      </c>
      <c r="E41" s="13">
        <f>SUM(E36:E40)</f>
        <v>13.61</v>
      </c>
      <c r="F41" s="13">
        <f>SUM(F36:F40)</f>
        <v>36.67</v>
      </c>
      <c r="G41" s="13">
        <f>SUM(G36:G40)</f>
        <v>293.23</v>
      </c>
      <c r="H41" s="24"/>
    </row>
    <row r="42" spans="1:8" x14ac:dyDescent="0.25">
      <c r="A42" s="56" t="s">
        <v>16</v>
      </c>
      <c r="B42" s="6"/>
      <c r="C42" s="7"/>
      <c r="D42" s="8"/>
      <c r="E42" s="8"/>
      <c r="F42" s="8"/>
      <c r="G42" s="8"/>
      <c r="H42" s="24"/>
    </row>
    <row r="43" spans="1:8" x14ac:dyDescent="0.25">
      <c r="A43" s="56">
        <v>0</v>
      </c>
      <c r="B43" s="9" t="s">
        <v>31</v>
      </c>
      <c r="C43" s="8">
        <v>100</v>
      </c>
      <c r="D43" s="10">
        <v>0.6</v>
      </c>
      <c r="E43" s="10">
        <v>1.2</v>
      </c>
      <c r="F43" s="10">
        <v>20.3</v>
      </c>
      <c r="G43" s="10">
        <v>119</v>
      </c>
      <c r="H43" s="24" t="s">
        <v>14</v>
      </c>
    </row>
    <row r="44" spans="1:8" ht="17.25" customHeight="1" x14ac:dyDescent="0.25">
      <c r="A44" s="11" t="s">
        <v>17</v>
      </c>
      <c r="B44" s="11"/>
      <c r="C44" s="12">
        <f>SUM(C42:C43)</f>
        <v>100</v>
      </c>
      <c r="D44" s="13">
        <f>SUM(D42:D43)</f>
        <v>0.6</v>
      </c>
      <c r="E44" s="13">
        <f>SUM(E42:E43)</f>
        <v>1.2</v>
      </c>
      <c r="F44" s="13">
        <f>SUM(F42:F43)</f>
        <v>20.3</v>
      </c>
      <c r="G44" s="13">
        <f>SUM(G42:G43)</f>
        <v>119</v>
      </c>
      <c r="H44" s="24"/>
    </row>
    <row r="45" spans="1:8" x14ac:dyDescent="0.25">
      <c r="A45" s="56" t="s">
        <v>18</v>
      </c>
      <c r="B45" s="6"/>
      <c r="C45" s="7"/>
      <c r="D45" s="8"/>
      <c r="E45" s="8"/>
      <c r="F45" s="8"/>
      <c r="G45" s="8"/>
      <c r="H45" s="24"/>
    </row>
    <row r="46" spans="1:8" x14ac:dyDescent="0.25">
      <c r="A46" s="56">
        <v>0</v>
      </c>
      <c r="B46" s="9" t="s">
        <v>104</v>
      </c>
      <c r="C46" s="8">
        <v>50</v>
      </c>
      <c r="D46" s="10">
        <v>0.7</v>
      </c>
      <c r="E46" s="10">
        <v>2.54</v>
      </c>
      <c r="F46" s="10">
        <v>4.5</v>
      </c>
      <c r="G46" s="10">
        <v>43.7</v>
      </c>
      <c r="H46" s="24" t="s">
        <v>129</v>
      </c>
    </row>
    <row r="47" spans="1:8" x14ac:dyDescent="0.25">
      <c r="A47" s="56">
        <v>0</v>
      </c>
      <c r="B47" s="9" t="s">
        <v>138</v>
      </c>
      <c r="C47" s="8">
        <v>180</v>
      </c>
      <c r="D47" s="10">
        <v>1.5</v>
      </c>
      <c r="E47" s="10">
        <v>3.7</v>
      </c>
      <c r="F47" s="10">
        <v>11.9</v>
      </c>
      <c r="G47" s="10">
        <v>87</v>
      </c>
      <c r="H47" s="24" t="s">
        <v>139</v>
      </c>
    </row>
    <row r="48" spans="1:8" x14ac:dyDescent="0.25">
      <c r="A48" s="56">
        <v>0</v>
      </c>
      <c r="B48" s="9" t="s">
        <v>76</v>
      </c>
      <c r="C48" s="8">
        <v>180</v>
      </c>
      <c r="D48" s="10">
        <v>7.38</v>
      </c>
      <c r="E48" s="10">
        <v>9.7200000000000006</v>
      </c>
      <c r="F48" s="10">
        <v>22.27</v>
      </c>
      <c r="G48" s="10">
        <v>233.37</v>
      </c>
      <c r="H48" s="24" t="s">
        <v>77</v>
      </c>
    </row>
    <row r="49" spans="1:8" x14ac:dyDescent="0.25">
      <c r="A49" s="56">
        <v>0</v>
      </c>
      <c r="B49" s="9" t="s">
        <v>58</v>
      </c>
      <c r="C49" s="8">
        <v>180</v>
      </c>
      <c r="D49" s="10">
        <v>0.61</v>
      </c>
      <c r="E49" s="10">
        <v>0.25</v>
      </c>
      <c r="F49" s="10">
        <v>18.670000000000002</v>
      </c>
      <c r="G49" s="10">
        <v>79</v>
      </c>
      <c r="H49" s="24" t="s">
        <v>59</v>
      </c>
    </row>
    <row r="50" spans="1:8" x14ac:dyDescent="0.25">
      <c r="A50" s="56">
        <v>0</v>
      </c>
      <c r="B50" s="9" t="s">
        <v>19</v>
      </c>
      <c r="C50" s="8">
        <v>30</v>
      </c>
      <c r="D50" s="10">
        <v>2.4</v>
      </c>
      <c r="E50" s="10">
        <v>0.9</v>
      </c>
      <c r="F50" s="10">
        <v>15</v>
      </c>
      <c r="G50" s="10">
        <v>78</v>
      </c>
      <c r="H50" s="24" t="s">
        <v>14</v>
      </c>
    </row>
    <row r="51" spans="1:8" x14ac:dyDescent="0.25">
      <c r="A51" s="56">
        <v>0</v>
      </c>
      <c r="B51" s="9" t="s">
        <v>20</v>
      </c>
      <c r="C51" s="8">
        <v>25</v>
      </c>
      <c r="D51" s="10">
        <v>1.65</v>
      </c>
      <c r="E51" s="10">
        <v>0.28000000000000003</v>
      </c>
      <c r="F51" s="10">
        <v>10.25</v>
      </c>
      <c r="G51" s="10">
        <v>50</v>
      </c>
      <c r="H51" s="24" t="s">
        <v>14</v>
      </c>
    </row>
    <row r="52" spans="1:8" x14ac:dyDescent="0.25">
      <c r="A52" s="11" t="s">
        <v>21</v>
      </c>
      <c r="B52" s="11"/>
      <c r="C52" s="12">
        <f>SUM(C45:C51)</f>
        <v>645</v>
      </c>
      <c r="D52" s="13">
        <f>SUM(D45:D51)</f>
        <v>14.24</v>
      </c>
      <c r="E52" s="13">
        <f>SUM(E45:E51)</f>
        <v>17.39</v>
      </c>
      <c r="F52" s="13">
        <f>SUM(F45:F51)</f>
        <v>82.59</v>
      </c>
      <c r="G52" s="13">
        <f>SUM(G45:G51)</f>
        <v>571.06999999999994</v>
      </c>
      <c r="H52" s="24"/>
    </row>
    <row r="53" spans="1:8" x14ac:dyDescent="0.25">
      <c r="A53" s="56" t="s">
        <v>22</v>
      </c>
      <c r="B53" s="6" t="s">
        <v>67</v>
      </c>
      <c r="C53" s="7">
        <v>100</v>
      </c>
      <c r="D53" s="8">
        <v>0.4</v>
      </c>
      <c r="E53" s="8">
        <v>0.5</v>
      </c>
      <c r="F53" s="8">
        <v>15</v>
      </c>
      <c r="G53" s="8">
        <v>73</v>
      </c>
      <c r="H53" s="24" t="s">
        <v>14</v>
      </c>
    </row>
    <row r="54" spans="1:8" x14ac:dyDescent="0.25">
      <c r="A54" s="56">
        <v>0</v>
      </c>
      <c r="B54" s="9" t="s">
        <v>23</v>
      </c>
      <c r="C54" s="8">
        <v>100</v>
      </c>
      <c r="D54" s="10">
        <v>2.88</v>
      </c>
      <c r="E54" s="10">
        <v>2.2799999999999998</v>
      </c>
      <c r="F54" s="10">
        <v>4.5599999999999996</v>
      </c>
      <c r="G54" s="10">
        <v>47.58</v>
      </c>
      <c r="H54" s="24">
        <v>400</v>
      </c>
    </row>
    <row r="55" spans="1:8" x14ac:dyDescent="0.25">
      <c r="A55" s="56">
        <v>0</v>
      </c>
      <c r="B55" s="9" t="s">
        <v>165</v>
      </c>
      <c r="C55" s="8">
        <v>50</v>
      </c>
      <c r="D55" s="10">
        <v>3.22</v>
      </c>
      <c r="E55" s="10">
        <v>5.56</v>
      </c>
      <c r="F55" s="10">
        <v>30.67</v>
      </c>
      <c r="G55" s="10">
        <v>185.46</v>
      </c>
      <c r="H55" s="24" t="s">
        <v>166</v>
      </c>
    </row>
    <row r="56" spans="1:8" x14ac:dyDescent="0.25">
      <c r="A56" s="11" t="s">
        <v>24</v>
      </c>
      <c r="B56" s="11"/>
      <c r="C56" s="12">
        <f>SUM(C53:C55)</f>
        <v>250</v>
      </c>
      <c r="D56" s="13">
        <f>SUM(D53:D55)</f>
        <v>6.5</v>
      </c>
      <c r="E56" s="13">
        <f>SUM(E53:E55)</f>
        <v>8.34</v>
      </c>
      <c r="F56" s="13">
        <f>SUM(F53:F55)</f>
        <v>50.230000000000004</v>
      </c>
      <c r="G56" s="13">
        <f>SUM(G53:G55)</f>
        <v>306.04000000000002</v>
      </c>
      <c r="H56" s="24"/>
    </row>
    <row r="57" spans="1:8" x14ac:dyDescent="0.25">
      <c r="A57" s="59" t="s">
        <v>25</v>
      </c>
      <c r="B57" s="11"/>
      <c r="C57" s="8"/>
      <c r="D57" s="8"/>
      <c r="E57" s="8"/>
      <c r="F57" s="8"/>
      <c r="G57" s="8"/>
      <c r="H57" s="24"/>
    </row>
    <row r="58" spans="1:8" x14ac:dyDescent="0.25">
      <c r="A58" s="59">
        <v>0</v>
      </c>
      <c r="B58" s="9"/>
      <c r="C58" s="8"/>
      <c r="D58" s="10"/>
      <c r="E58" s="10"/>
      <c r="F58" s="10"/>
      <c r="G58" s="10"/>
      <c r="H58" s="24"/>
    </row>
    <row r="59" spans="1:8" x14ac:dyDescent="0.25">
      <c r="A59" s="59">
        <v>0</v>
      </c>
      <c r="B59" s="9" t="s">
        <v>194</v>
      </c>
      <c r="C59" s="8">
        <v>30</v>
      </c>
      <c r="D59" s="10">
        <v>0.57999999999999996</v>
      </c>
      <c r="E59" s="10">
        <v>1.35</v>
      </c>
      <c r="F59" s="10">
        <v>3.97</v>
      </c>
      <c r="G59" s="10">
        <v>30.45</v>
      </c>
      <c r="H59" s="24" t="s">
        <v>99</v>
      </c>
    </row>
    <row r="60" spans="1:8" x14ac:dyDescent="0.25">
      <c r="A60" s="59">
        <v>0</v>
      </c>
      <c r="B60" s="9" t="s">
        <v>43</v>
      </c>
      <c r="C60" s="8">
        <v>160</v>
      </c>
      <c r="D60" s="10">
        <v>16.8</v>
      </c>
      <c r="E60" s="10">
        <v>13.5</v>
      </c>
      <c r="F60" s="10">
        <v>16.399999999999999</v>
      </c>
      <c r="G60" s="10">
        <v>236.4</v>
      </c>
      <c r="H60" s="24" t="s">
        <v>100</v>
      </c>
    </row>
    <row r="61" spans="1:8" x14ac:dyDescent="0.25">
      <c r="A61" s="59">
        <v>0</v>
      </c>
      <c r="B61" s="9" t="s">
        <v>116</v>
      </c>
      <c r="C61" s="8">
        <v>200</v>
      </c>
      <c r="D61" s="10">
        <v>0.56000000000000005</v>
      </c>
      <c r="E61" s="10">
        <v>0</v>
      </c>
      <c r="F61" s="10">
        <v>27.4</v>
      </c>
      <c r="G61" s="10">
        <v>111.84</v>
      </c>
      <c r="H61" s="24" t="s">
        <v>72</v>
      </c>
    </row>
    <row r="62" spans="1:8" x14ac:dyDescent="0.25">
      <c r="A62" s="59">
        <v>0</v>
      </c>
      <c r="B62" s="9" t="s">
        <v>19</v>
      </c>
      <c r="C62" s="8">
        <v>20</v>
      </c>
      <c r="D62" s="10">
        <v>1.6</v>
      </c>
      <c r="E62" s="10">
        <v>0.6</v>
      </c>
      <c r="F62" s="10">
        <v>10</v>
      </c>
      <c r="G62" s="10">
        <v>52</v>
      </c>
      <c r="H62" s="24" t="s">
        <v>14</v>
      </c>
    </row>
    <row r="63" spans="1:8" x14ac:dyDescent="0.25">
      <c r="A63" s="59">
        <v>0</v>
      </c>
      <c r="B63" s="9" t="s">
        <v>20</v>
      </c>
      <c r="C63" s="8">
        <v>25</v>
      </c>
      <c r="D63" s="10">
        <v>1.65</v>
      </c>
      <c r="E63" s="10">
        <v>0.28000000000000003</v>
      </c>
      <c r="F63" s="10">
        <v>10.25</v>
      </c>
      <c r="G63" s="10">
        <v>50</v>
      </c>
      <c r="H63" s="24" t="s">
        <v>14</v>
      </c>
    </row>
    <row r="64" spans="1:8" x14ac:dyDescent="0.25">
      <c r="A64" s="11" t="s">
        <v>26</v>
      </c>
      <c r="B64" s="11"/>
      <c r="C64" s="12">
        <f>SUM(C57:C63)</f>
        <v>435</v>
      </c>
      <c r="D64" s="13">
        <f>SUM(D57:D63)</f>
        <v>21.189999999999998</v>
      </c>
      <c r="E64" s="13">
        <f>SUM(E57:E63)</f>
        <v>15.729999999999999</v>
      </c>
      <c r="F64" s="13">
        <f>SUM(F57:F63)</f>
        <v>68.02</v>
      </c>
      <c r="G64" s="13">
        <f>SUM(G57:G63)</f>
        <v>480.69000000000005</v>
      </c>
      <c r="H64" s="24"/>
    </row>
    <row r="65" spans="1:8" x14ac:dyDescent="0.25">
      <c r="A65" s="14" t="s">
        <v>27</v>
      </c>
      <c r="B65" s="14"/>
      <c r="C65" s="15"/>
      <c r="D65" s="16">
        <f>D41+D44+D52+D56+D64</f>
        <v>50.42</v>
      </c>
      <c r="E65" s="16">
        <f>E41+E44+E52+E56+E64</f>
        <v>56.27</v>
      </c>
      <c r="F65" s="16">
        <f>F41+F44+F52+F56+F64</f>
        <v>257.81</v>
      </c>
      <c r="G65" s="16">
        <f>G41+G44+G52+G56+G64</f>
        <v>1770.03</v>
      </c>
      <c r="H65" s="22"/>
    </row>
    <row r="66" spans="1:8" x14ac:dyDescent="0.25">
      <c r="A66" s="6"/>
      <c r="B66" s="6" t="s">
        <v>32</v>
      </c>
      <c r="C66" s="7"/>
      <c r="D66" s="8"/>
      <c r="E66" s="8"/>
      <c r="F66" s="8"/>
      <c r="G66" s="8"/>
      <c r="H66" s="24"/>
    </row>
    <row r="67" spans="1:8" x14ac:dyDescent="0.25">
      <c r="A67" s="56" t="s">
        <v>10</v>
      </c>
      <c r="B67" s="6"/>
      <c r="C67" s="7"/>
      <c r="D67" s="8"/>
      <c r="E67" s="8"/>
      <c r="F67" s="8"/>
      <c r="G67" s="8"/>
      <c r="H67" s="24"/>
    </row>
    <row r="68" spans="1:8" x14ac:dyDescent="0.25">
      <c r="A68" s="56">
        <v>0</v>
      </c>
      <c r="B68" s="9" t="s">
        <v>11</v>
      </c>
      <c r="C68" s="8">
        <v>10</v>
      </c>
      <c r="D68" s="10">
        <v>2.3199999999999998</v>
      </c>
      <c r="E68" s="10">
        <v>2.95</v>
      </c>
      <c r="F68" s="10">
        <v>0</v>
      </c>
      <c r="G68" s="10">
        <v>31.9</v>
      </c>
      <c r="H68" s="24" t="s">
        <v>60</v>
      </c>
    </row>
    <row r="69" spans="1:8" x14ac:dyDescent="0.25">
      <c r="A69" s="56">
        <v>0</v>
      </c>
      <c r="B69" s="9" t="s">
        <v>120</v>
      </c>
      <c r="C69" s="8">
        <v>180</v>
      </c>
      <c r="D69" s="10">
        <v>5.2</v>
      </c>
      <c r="E69" s="10">
        <v>6.5</v>
      </c>
      <c r="F69" s="10">
        <v>23</v>
      </c>
      <c r="G69" s="10">
        <v>173</v>
      </c>
      <c r="H69" s="24" t="s">
        <v>83</v>
      </c>
    </row>
    <row r="70" spans="1:8" x14ac:dyDescent="0.25">
      <c r="A70" s="56">
        <v>0</v>
      </c>
      <c r="B70" s="9" t="s">
        <v>79</v>
      </c>
      <c r="C70" s="8">
        <v>200</v>
      </c>
      <c r="D70" s="10">
        <v>2.79</v>
      </c>
      <c r="E70" s="10">
        <v>2.5499999999999998</v>
      </c>
      <c r="F70" s="10">
        <v>14.31</v>
      </c>
      <c r="G70" s="10">
        <v>90</v>
      </c>
      <c r="H70" s="24" t="s">
        <v>80</v>
      </c>
    </row>
    <row r="71" spans="1:8" x14ac:dyDescent="0.25">
      <c r="A71" s="56">
        <v>0</v>
      </c>
      <c r="B71" s="9" t="s">
        <v>13</v>
      </c>
      <c r="C71" s="8">
        <v>20</v>
      </c>
      <c r="D71" s="10">
        <v>1.6</v>
      </c>
      <c r="E71" s="10">
        <v>0.6</v>
      </c>
      <c r="F71" s="10">
        <v>10</v>
      </c>
      <c r="G71" s="10">
        <v>52</v>
      </c>
      <c r="H71" s="24" t="s">
        <v>14</v>
      </c>
    </row>
    <row r="72" spans="1:8" x14ac:dyDescent="0.25">
      <c r="A72" s="56">
        <v>0</v>
      </c>
      <c r="B72" s="9"/>
      <c r="C72" s="8"/>
      <c r="D72" s="10"/>
      <c r="E72" s="10"/>
      <c r="F72" s="10"/>
      <c r="G72" s="10"/>
      <c r="H72" s="24"/>
    </row>
    <row r="73" spans="1:8" x14ac:dyDescent="0.25">
      <c r="A73" s="11" t="s">
        <v>15</v>
      </c>
      <c r="B73" s="9"/>
      <c r="C73" s="52">
        <f>C68+C69+C70+C71</f>
        <v>410</v>
      </c>
      <c r="D73" s="13">
        <f>D68+D69+D70+D71</f>
        <v>11.909999999999998</v>
      </c>
      <c r="E73" s="13">
        <f t="shared" ref="E73:G73" si="0">E68+E69+E70+E71</f>
        <v>12.6</v>
      </c>
      <c r="F73" s="13">
        <f t="shared" si="0"/>
        <v>47.31</v>
      </c>
      <c r="G73" s="13">
        <f t="shared" si="0"/>
        <v>346.9</v>
      </c>
      <c r="H73" s="24"/>
    </row>
    <row r="74" spans="1:8" x14ac:dyDescent="0.25">
      <c r="A74" s="56" t="s">
        <v>16</v>
      </c>
      <c r="B74" s="11"/>
      <c r="C74" s="12"/>
      <c r="D74" s="13"/>
      <c r="E74" s="13"/>
      <c r="F74" s="13"/>
      <c r="G74" s="13"/>
      <c r="H74" s="24"/>
    </row>
    <row r="75" spans="1:8" x14ac:dyDescent="0.25">
      <c r="A75" s="56">
        <v>0</v>
      </c>
      <c r="B75" s="6" t="s">
        <v>31</v>
      </c>
      <c r="C75" s="7">
        <v>200</v>
      </c>
      <c r="D75" s="8">
        <v>0.5</v>
      </c>
      <c r="E75" s="8">
        <v>0.4</v>
      </c>
      <c r="F75" s="8">
        <v>20.3</v>
      </c>
      <c r="G75" s="8">
        <v>123</v>
      </c>
      <c r="H75" s="24" t="s">
        <v>14</v>
      </c>
    </row>
    <row r="76" spans="1:8" ht="17.25" customHeight="1" x14ac:dyDescent="0.25">
      <c r="A76" s="11" t="s">
        <v>17</v>
      </c>
      <c r="B76" s="9"/>
      <c r="C76" s="52">
        <f>C75</f>
        <v>200</v>
      </c>
      <c r="D76" s="52">
        <f t="shared" ref="D76:G76" si="1">D75</f>
        <v>0.5</v>
      </c>
      <c r="E76" s="52">
        <f t="shared" si="1"/>
        <v>0.4</v>
      </c>
      <c r="F76" s="52">
        <f t="shared" si="1"/>
        <v>20.3</v>
      </c>
      <c r="G76" s="52">
        <f t="shared" si="1"/>
        <v>123</v>
      </c>
      <c r="H76" s="24"/>
    </row>
    <row r="77" spans="1:8" x14ac:dyDescent="0.25">
      <c r="A77" s="56" t="s">
        <v>18</v>
      </c>
      <c r="B77" s="11"/>
      <c r="C77" s="12"/>
      <c r="D77" s="13"/>
      <c r="E77" s="13"/>
      <c r="F77" s="13"/>
      <c r="G77" s="13"/>
      <c r="H77" s="24"/>
    </row>
    <row r="78" spans="1:8" x14ac:dyDescent="0.25">
      <c r="A78" s="56">
        <v>0</v>
      </c>
      <c r="B78" s="6" t="s">
        <v>103</v>
      </c>
      <c r="C78" s="7">
        <v>180</v>
      </c>
      <c r="D78" s="8">
        <v>0.27</v>
      </c>
      <c r="E78" s="8">
        <v>0</v>
      </c>
      <c r="F78" s="8">
        <v>20.399999999999999</v>
      </c>
      <c r="G78" s="8">
        <v>82.8</v>
      </c>
      <c r="H78" s="24" t="s">
        <v>146</v>
      </c>
    </row>
    <row r="79" spans="1:8" x14ac:dyDescent="0.25">
      <c r="A79" s="56">
        <v>0</v>
      </c>
      <c r="B79" s="9" t="s">
        <v>151</v>
      </c>
      <c r="C79" s="8">
        <v>50</v>
      </c>
      <c r="D79" s="10">
        <v>0.83</v>
      </c>
      <c r="E79" s="10">
        <v>4.7</v>
      </c>
      <c r="F79" s="10">
        <v>2.5099999999999998</v>
      </c>
      <c r="G79" s="10">
        <v>47.31</v>
      </c>
      <c r="H79" s="26">
        <v>38292</v>
      </c>
    </row>
    <row r="80" spans="1:8" x14ac:dyDescent="0.25">
      <c r="A80" s="56">
        <v>0</v>
      </c>
      <c r="B80" s="9" t="s">
        <v>37</v>
      </c>
      <c r="C80" s="8">
        <v>180</v>
      </c>
      <c r="D80" s="10">
        <v>2</v>
      </c>
      <c r="E80" s="10">
        <v>3.6</v>
      </c>
      <c r="F80" s="10">
        <v>5.4</v>
      </c>
      <c r="G80" s="10">
        <v>69.3</v>
      </c>
      <c r="H80" s="24" t="s">
        <v>145</v>
      </c>
    </row>
    <row r="81" spans="1:8" x14ac:dyDescent="0.25">
      <c r="A81" s="56">
        <v>0</v>
      </c>
      <c r="B81" s="9" t="s">
        <v>149</v>
      </c>
      <c r="C81" s="8">
        <v>70</v>
      </c>
      <c r="D81" s="10">
        <v>9.5</v>
      </c>
      <c r="E81" s="10">
        <v>10</v>
      </c>
      <c r="F81" s="10">
        <v>6.4</v>
      </c>
      <c r="G81" s="10">
        <v>155.19999999999999</v>
      </c>
      <c r="H81" s="24" t="s">
        <v>111</v>
      </c>
    </row>
    <row r="82" spans="1:8" x14ac:dyDescent="0.25">
      <c r="A82" s="56">
        <v>0</v>
      </c>
      <c r="B82" s="9" t="s">
        <v>158</v>
      </c>
      <c r="C82" s="8">
        <v>130</v>
      </c>
      <c r="D82" s="10">
        <v>5.52</v>
      </c>
      <c r="E82" s="10">
        <v>4.5199999999999996</v>
      </c>
      <c r="F82" s="10">
        <v>26.5</v>
      </c>
      <c r="G82" s="10">
        <v>168</v>
      </c>
      <c r="H82" s="24" t="s">
        <v>115</v>
      </c>
    </row>
    <row r="83" spans="1:8" x14ac:dyDescent="0.25">
      <c r="A83" s="56">
        <v>0</v>
      </c>
      <c r="B83" s="9" t="s">
        <v>19</v>
      </c>
      <c r="C83" s="8">
        <v>30</v>
      </c>
      <c r="D83" s="10">
        <v>2.4</v>
      </c>
      <c r="E83" s="10">
        <v>0.9</v>
      </c>
      <c r="F83" s="10">
        <v>15</v>
      </c>
      <c r="G83" s="10">
        <v>78</v>
      </c>
      <c r="H83" s="24" t="s">
        <v>14</v>
      </c>
    </row>
    <row r="84" spans="1:8" x14ac:dyDescent="0.25">
      <c r="A84" s="11" t="s">
        <v>21</v>
      </c>
      <c r="B84" s="9" t="s">
        <v>20</v>
      </c>
      <c r="C84" s="8">
        <v>25</v>
      </c>
      <c r="D84" s="10">
        <v>1.65</v>
      </c>
      <c r="E84" s="10">
        <v>0.28000000000000003</v>
      </c>
      <c r="F84" s="10">
        <v>10.25</v>
      </c>
      <c r="G84" s="10">
        <v>50</v>
      </c>
      <c r="H84" s="24" t="s">
        <v>14</v>
      </c>
    </row>
    <row r="85" spans="1:8" x14ac:dyDescent="0.25">
      <c r="A85" s="56" t="s">
        <v>22</v>
      </c>
      <c r="B85" s="11"/>
      <c r="C85" s="12">
        <f>SUM(C78:C84)</f>
        <v>665</v>
      </c>
      <c r="D85" s="13">
        <f>SUM(D78:D84)</f>
        <v>22.169999999999995</v>
      </c>
      <c r="E85" s="13">
        <f>SUM(E78:E84)</f>
        <v>24</v>
      </c>
      <c r="F85" s="13">
        <f>SUM(F78:F84)</f>
        <v>86.46</v>
      </c>
      <c r="G85" s="13">
        <f>SUM(G78:G84)</f>
        <v>650.61</v>
      </c>
      <c r="H85" s="24"/>
    </row>
    <row r="86" spans="1:8" x14ac:dyDescent="0.25">
      <c r="A86" s="56">
        <v>0</v>
      </c>
      <c r="B86" s="6"/>
      <c r="C86" s="7"/>
      <c r="D86" s="8"/>
      <c r="E86" s="8"/>
      <c r="F86" s="8"/>
      <c r="G86" s="8"/>
      <c r="H86" s="24"/>
    </row>
    <row r="87" spans="1:8" x14ac:dyDescent="0.25">
      <c r="A87" s="56">
        <v>0</v>
      </c>
      <c r="B87" s="9" t="s">
        <v>57</v>
      </c>
      <c r="C87" s="8">
        <v>200</v>
      </c>
      <c r="D87" s="10">
        <v>5</v>
      </c>
      <c r="E87" s="10">
        <v>4.9000000000000004</v>
      </c>
      <c r="F87" s="10">
        <v>18.5</v>
      </c>
      <c r="G87" s="10">
        <v>91.9</v>
      </c>
      <c r="H87" s="24" t="s">
        <v>14</v>
      </c>
    </row>
    <row r="88" spans="1:8" x14ac:dyDescent="0.25">
      <c r="A88" s="11" t="s">
        <v>24</v>
      </c>
      <c r="B88" s="9" t="s">
        <v>108</v>
      </c>
      <c r="C88" s="8">
        <v>50</v>
      </c>
      <c r="D88" s="10">
        <v>3.3</v>
      </c>
      <c r="E88" s="10">
        <v>8.5</v>
      </c>
      <c r="F88" s="10">
        <v>10.1</v>
      </c>
      <c r="G88" s="10">
        <v>156</v>
      </c>
      <c r="H88" s="24" t="s">
        <v>14</v>
      </c>
    </row>
    <row r="89" spans="1:8" x14ac:dyDescent="0.25">
      <c r="A89" s="59" t="s">
        <v>25</v>
      </c>
      <c r="B89" s="11"/>
      <c r="C89" s="12">
        <f>SUM(C86:C88)</f>
        <v>250</v>
      </c>
      <c r="D89" s="13">
        <f>SUM(D86:D88)</f>
        <v>8.3000000000000007</v>
      </c>
      <c r="E89" s="13">
        <f>SUM(E86:E88)</f>
        <v>13.4</v>
      </c>
      <c r="F89" s="13">
        <f>SUM(F86:F88)</f>
        <v>28.6</v>
      </c>
      <c r="G89" s="13">
        <f>SUM(G86:G88)</f>
        <v>247.9</v>
      </c>
      <c r="H89" s="24"/>
    </row>
    <row r="90" spans="1:8" x14ac:dyDescent="0.25">
      <c r="A90" s="59">
        <v>0</v>
      </c>
      <c r="B90" s="11"/>
      <c r="C90" s="8"/>
      <c r="D90" s="8"/>
      <c r="E90" s="8"/>
      <c r="F90" s="8"/>
      <c r="G90" s="8"/>
      <c r="H90" s="24"/>
    </row>
    <row r="91" spans="1:8" x14ac:dyDescent="0.25">
      <c r="A91" s="59">
        <v>0</v>
      </c>
      <c r="B91" s="9"/>
      <c r="C91" s="8"/>
      <c r="D91" s="10"/>
      <c r="E91" s="10"/>
      <c r="F91" s="10"/>
      <c r="G91" s="10"/>
      <c r="H91" s="24"/>
    </row>
    <row r="92" spans="1:8" x14ac:dyDescent="0.25">
      <c r="A92" s="59">
        <v>0</v>
      </c>
      <c r="B92" s="9" t="s">
        <v>167</v>
      </c>
      <c r="C92" s="8">
        <v>75</v>
      </c>
      <c r="D92" s="10">
        <v>10.95</v>
      </c>
      <c r="E92" s="10">
        <v>3.7</v>
      </c>
      <c r="F92" s="10">
        <v>8.69</v>
      </c>
      <c r="G92" s="10">
        <v>112</v>
      </c>
      <c r="H92" s="24" t="s">
        <v>168</v>
      </c>
    </row>
    <row r="93" spans="1:8" x14ac:dyDescent="0.25">
      <c r="A93" s="59">
        <v>0</v>
      </c>
      <c r="B93" s="9" t="s">
        <v>39</v>
      </c>
      <c r="C93" s="8">
        <v>150</v>
      </c>
      <c r="D93" s="10">
        <v>3.7</v>
      </c>
      <c r="E93" s="10">
        <v>4.2</v>
      </c>
      <c r="F93" s="10">
        <v>41</v>
      </c>
      <c r="G93" s="10">
        <v>208.5</v>
      </c>
      <c r="H93" s="24" t="s">
        <v>191</v>
      </c>
    </row>
    <row r="94" spans="1:8" x14ac:dyDescent="0.25">
      <c r="A94" s="59">
        <v>0</v>
      </c>
      <c r="B94" s="9" t="s">
        <v>86</v>
      </c>
      <c r="C94" s="8">
        <v>180</v>
      </c>
      <c r="D94" s="10">
        <v>0.14000000000000001</v>
      </c>
      <c r="E94" s="10">
        <v>0</v>
      </c>
      <c r="F94" s="10">
        <v>8.6999999999999993</v>
      </c>
      <c r="G94" s="10">
        <v>60</v>
      </c>
      <c r="H94" s="24" t="s">
        <v>146</v>
      </c>
    </row>
    <row r="95" spans="1:8" x14ac:dyDescent="0.25">
      <c r="A95" s="59">
        <v>0</v>
      </c>
      <c r="B95" s="9" t="s">
        <v>19</v>
      </c>
      <c r="C95" s="8">
        <v>20</v>
      </c>
      <c r="D95" s="10">
        <v>1.6</v>
      </c>
      <c r="E95" s="10">
        <v>0.6</v>
      </c>
      <c r="F95" s="10">
        <v>10</v>
      </c>
      <c r="G95" s="10">
        <v>52</v>
      </c>
      <c r="H95" s="24" t="s">
        <v>14</v>
      </c>
    </row>
    <row r="96" spans="1:8" x14ac:dyDescent="0.25">
      <c r="A96" s="11" t="s">
        <v>26</v>
      </c>
      <c r="B96" s="9" t="s">
        <v>20</v>
      </c>
      <c r="C96" s="8">
        <v>25</v>
      </c>
      <c r="D96" s="10">
        <v>1.65</v>
      </c>
      <c r="E96" s="10">
        <v>0.28000000000000003</v>
      </c>
      <c r="F96" s="10">
        <v>10.25</v>
      </c>
      <c r="G96" s="10">
        <v>50</v>
      </c>
      <c r="H96" s="24" t="s">
        <v>14</v>
      </c>
    </row>
    <row r="97" spans="1:8" x14ac:dyDescent="0.25">
      <c r="A97" s="14" t="s">
        <v>27</v>
      </c>
      <c r="B97" s="11"/>
      <c r="C97" s="12">
        <f>SUM(C90:C96)</f>
        <v>450</v>
      </c>
      <c r="D97" s="13">
        <f>SUM(D90:D96)</f>
        <v>18.04</v>
      </c>
      <c r="E97" s="13">
        <f>SUM(E90:E96)</f>
        <v>8.7799999999999994</v>
      </c>
      <c r="F97" s="13">
        <f>SUM(F90:F96)</f>
        <v>78.64</v>
      </c>
      <c r="G97" s="13">
        <f>SUM(G90:G96)</f>
        <v>482.5</v>
      </c>
      <c r="H97" s="24"/>
    </row>
    <row r="98" spans="1:8" x14ac:dyDescent="0.25">
      <c r="A98" s="6"/>
      <c r="B98" s="14"/>
      <c r="C98" s="15"/>
      <c r="D98" s="16">
        <f>D73+D76+D85+D89+D97</f>
        <v>60.919999999999995</v>
      </c>
      <c r="E98" s="16">
        <f t="shared" ref="E98:G98" si="2">E73+E76+E85+E89+E97</f>
        <v>59.18</v>
      </c>
      <c r="F98" s="16">
        <f t="shared" si="2"/>
        <v>261.31</v>
      </c>
      <c r="G98" s="16">
        <f t="shared" si="2"/>
        <v>1850.91</v>
      </c>
      <c r="H98" s="22"/>
    </row>
    <row r="99" spans="1:8" x14ac:dyDescent="0.25">
      <c r="A99" s="56" t="s">
        <v>10</v>
      </c>
      <c r="B99" s="6" t="s">
        <v>33</v>
      </c>
      <c r="C99" s="7"/>
      <c r="D99" s="8"/>
      <c r="E99" s="8"/>
      <c r="F99" s="8"/>
      <c r="G99" s="8"/>
      <c r="H99" s="24"/>
    </row>
    <row r="100" spans="1:8" x14ac:dyDescent="0.25">
      <c r="A100" s="56">
        <v>0</v>
      </c>
      <c r="B100" s="6"/>
      <c r="C100" s="7"/>
      <c r="D100" s="8"/>
      <c r="E100" s="8"/>
      <c r="F100" s="8"/>
      <c r="G100" s="8"/>
      <c r="H100" s="24"/>
    </row>
    <row r="101" spans="1:8" x14ac:dyDescent="0.25">
      <c r="A101" s="56">
        <v>0</v>
      </c>
      <c r="B101" s="9" t="s">
        <v>29</v>
      </c>
      <c r="C101" s="8">
        <v>5</v>
      </c>
      <c r="D101" s="8">
        <v>0.02</v>
      </c>
      <c r="E101" s="8">
        <v>2.08</v>
      </c>
      <c r="F101" s="8">
        <v>0.02</v>
      </c>
      <c r="G101" s="8">
        <v>18.7</v>
      </c>
      <c r="H101" s="8" t="s">
        <v>66</v>
      </c>
    </row>
    <row r="102" spans="1:8" x14ac:dyDescent="0.25">
      <c r="A102" s="56">
        <v>0</v>
      </c>
      <c r="B102" s="9" t="s">
        <v>121</v>
      </c>
      <c r="C102" s="8">
        <v>180</v>
      </c>
      <c r="D102" s="10">
        <v>6.6</v>
      </c>
      <c r="E102" s="10">
        <v>7.2</v>
      </c>
      <c r="F102" s="10">
        <v>30.7</v>
      </c>
      <c r="G102" s="10">
        <v>214</v>
      </c>
      <c r="H102" s="24" t="s">
        <v>122</v>
      </c>
    </row>
    <row r="103" spans="1:8" x14ac:dyDescent="0.25">
      <c r="A103" s="56">
        <v>0</v>
      </c>
      <c r="B103" s="9" t="s">
        <v>84</v>
      </c>
      <c r="C103" s="8">
        <v>200</v>
      </c>
      <c r="D103" s="10">
        <v>2.87</v>
      </c>
      <c r="E103" s="10">
        <v>1.95</v>
      </c>
      <c r="F103" s="10">
        <v>20.67</v>
      </c>
      <c r="G103" s="10">
        <v>112</v>
      </c>
      <c r="H103" s="24" t="s">
        <v>85</v>
      </c>
    </row>
    <row r="104" spans="1:8" x14ac:dyDescent="0.25">
      <c r="A104" s="11" t="s">
        <v>15</v>
      </c>
      <c r="B104" s="9" t="s">
        <v>13</v>
      </c>
      <c r="C104" s="8">
        <v>20</v>
      </c>
      <c r="D104" s="10">
        <v>1.6</v>
      </c>
      <c r="E104" s="10">
        <v>0.6</v>
      </c>
      <c r="F104" s="10">
        <v>10</v>
      </c>
      <c r="G104" s="10">
        <v>52</v>
      </c>
      <c r="H104" s="24" t="s">
        <v>14</v>
      </c>
    </row>
    <row r="105" spans="1:8" x14ac:dyDescent="0.25">
      <c r="A105" s="56" t="s">
        <v>16</v>
      </c>
      <c r="B105" s="11"/>
      <c r="C105" s="12">
        <f>SUM(C100:C104)</f>
        <v>405</v>
      </c>
      <c r="D105" s="13">
        <f>SUM(D100:D104)</f>
        <v>11.089999999999998</v>
      </c>
      <c r="E105" s="13">
        <f>SUM(E100:E104)</f>
        <v>11.83</v>
      </c>
      <c r="F105" s="13">
        <f>SUM(F100:F104)</f>
        <v>61.39</v>
      </c>
      <c r="G105" s="13">
        <f>SUM(G100:G104)</f>
        <v>396.7</v>
      </c>
      <c r="H105" s="24"/>
    </row>
    <row r="106" spans="1:8" x14ac:dyDescent="0.25">
      <c r="A106" s="56">
        <v>0</v>
      </c>
      <c r="B106" s="6"/>
      <c r="C106" s="7"/>
      <c r="D106" s="8"/>
      <c r="E106" s="8"/>
      <c r="F106" s="8"/>
      <c r="G106" s="8"/>
      <c r="H106" s="24"/>
    </row>
    <row r="107" spans="1:8" ht="17.25" customHeight="1" x14ac:dyDescent="0.25">
      <c r="A107" s="11" t="s">
        <v>17</v>
      </c>
      <c r="B107" s="9" t="s">
        <v>31</v>
      </c>
      <c r="C107" s="8">
        <v>100</v>
      </c>
      <c r="D107" s="10">
        <v>0.3</v>
      </c>
      <c r="E107" s="10">
        <v>0.2</v>
      </c>
      <c r="F107" s="10">
        <v>16.3</v>
      </c>
      <c r="G107" s="10">
        <v>68.34</v>
      </c>
      <c r="H107" s="24" t="s">
        <v>14</v>
      </c>
    </row>
    <row r="108" spans="1:8" x14ac:dyDescent="0.25">
      <c r="A108" s="56" t="s">
        <v>18</v>
      </c>
      <c r="B108" s="11"/>
      <c r="C108" s="12">
        <f>SUM(C106:C107)</f>
        <v>100</v>
      </c>
      <c r="D108" s="13">
        <f>SUM(D106:D107)</f>
        <v>0.3</v>
      </c>
      <c r="E108" s="13">
        <f>SUM(E106:E107)</f>
        <v>0.2</v>
      </c>
      <c r="F108" s="13">
        <f>SUM(F106:F107)</f>
        <v>16.3</v>
      </c>
      <c r="G108" s="13">
        <f>SUM(G106:G107)</f>
        <v>68.34</v>
      </c>
      <c r="H108" s="24"/>
    </row>
    <row r="109" spans="1:8" x14ac:dyDescent="0.25">
      <c r="A109" s="56">
        <v>0</v>
      </c>
      <c r="B109" s="6"/>
      <c r="C109" s="7"/>
      <c r="D109" s="8"/>
      <c r="E109" s="8"/>
      <c r="F109" s="8"/>
      <c r="G109" s="8"/>
      <c r="H109" s="24"/>
    </row>
    <row r="110" spans="1:8" x14ac:dyDescent="0.25">
      <c r="A110" s="56">
        <v>0</v>
      </c>
      <c r="B110" s="9" t="s">
        <v>130</v>
      </c>
      <c r="C110" s="8">
        <v>50</v>
      </c>
      <c r="D110" s="10">
        <v>0.38</v>
      </c>
      <c r="E110" s="10">
        <v>3.04</v>
      </c>
      <c r="F110" s="10">
        <v>1.19</v>
      </c>
      <c r="G110" s="10">
        <v>33.65</v>
      </c>
      <c r="H110" s="24" t="s">
        <v>131</v>
      </c>
    </row>
    <row r="111" spans="1:8" x14ac:dyDescent="0.25">
      <c r="A111" s="56">
        <v>0</v>
      </c>
      <c r="B111" s="9" t="s">
        <v>197</v>
      </c>
      <c r="C111" s="8">
        <v>180</v>
      </c>
      <c r="D111" s="10">
        <v>1.42</v>
      </c>
      <c r="E111" s="10">
        <v>1.96</v>
      </c>
      <c r="F111" s="10">
        <v>10.49</v>
      </c>
      <c r="G111" s="10">
        <v>65.34</v>
      </c>
      <c r="H111" s="24" t="s">
        <v>198</v>
      </c>
    </row>
    <row r="112" spans="1:8" x14ac:dyDescent="0.25">
      <c r="A112" s="56">
        <v>0</v>
      </c>
      <c r="B112" s="9" t="s">
        <v>195</v>
      </c>
      <c r="C112" s="8">
        <v>180</v>
      </c>
      <c r="D112" s="10">
        <v>11.21</v>
      </c>
      <c r="E112" s="10">
        <v>10.18</v>
      </c>
      <c r="F112" s="10">
        <v>15.53</v>
      </c>
      <c r="G112" s="10">
        <v>207</v>
      </c>
      <c r="H112" s="24" t="s">
        <v>196</v>
      </c>
    </row>
    <row r="113" spans="1:8" x14ac:dyDescent="0.25">
      <c r="A113" s="56">
        <v>0</v>
      </c>
      <c r="B113" s="9" t="s">
        <v>169</v>
      </c>
      <c r="C113" s="8">
        <v>180</v>
      </c>
      <c r="D113" s="10">
        <v>0.27</v>
      </c>
      <c r="E113" s="10">
        <v>0</v>
      </c>
      <c r="F113" s="10">
        <v>20</v>
      </c>
      <c r="G113" s="10">
        <v>84</v>
      </c>
      <c r="H113" s="24" t="s">
        <v>134</v>
      </c>
    </row>
    <row r="114" spans="1:8" x14ac:dyDescent="0.25">
      <c r="A114" s="56">
        <v>0</v>
      </c>
      <c r="B114" s="9" t="s">
        <v>20</v>
      </c>
      <c r="C114" s="8">
        <v>25</v>
      </c>
      <c r="D114" s="10">
        <v>1.65</v>
      </c>
      <c r="E114" s="10">
        <v>0.28000000000000003</v>
      </c>
      <c r="F114" s="10">
        <v>10.25</v>
      </c>
      <c r="G114" s="10">
        <v>50</v>
      </c>
      <c r="H114" s="24" t="s">
        <v>14</v>
      </c>
    </row>
    <row r="115" spans="1:8" x14ac:dyDescent="0.25">
      <c r="A115" s="56">
        <v>0</v>
      </c>
      <c r="B115" s="9" t="s">
        <v>19</v>
      </c>
      <c r="C115" s="8">
        <v>30</v>
      </c>
      <c r="D115" s="10">
        <v>2.4</v>
      </c>
      <c r="E115" s="10">
        <v>0.9</v>
      </c>
      <c r="F115" s="10">
        <v>15</v>
      </c>
      <c r="G115" s="10">
        <v>78</v>
      </c>
      <c r="H115" s="24" t="s">
        <v>14</v>
      </c>
    </row>
    <row r="116" spans="1:8" x14ac:dyDescent="0.25">
      <c r="A116" s="11" t="s">
        <v>21</v>
      </c>
      <c r="B116" s="9"/>
      <c r="C116" s="8"/>
      <c r="D116" s="10"/>
      <c r="E116" s="10"/>
      <c r="F116" s="10"/>
      <c r="G116" s="10"/>
      <c r="H116" s="24"/>
    </row>
    <row r="117" spans="1:8" x14ac:dyDescent="0.25">
      <c r="A117" s="56" t="s">
        <v>22</v>
      </c>
      <c r="B117" s="11"/>
      <c r="C117" s="12">
        <f>SUM(C109:C116)</f>
        <v>645</v>
      </c>
      <c r="D117" s="13">
        <f>SUM(D109:D116)</f>
        <v>17.330000000000002</v>
      </c>
      <c r="E117" s="13">
        <f>SUM(E109:E116)</f>
        <v>16.36</v>
      </c>
      <c r="F117" s="13">
        <f>SUM(F109:F116)</f>
        <v>72.460000000000008</v>
      </c>
      <c r="G117" s="13">
        <f>SUM(G109:G116)</f>
        <v>517.99</v>
      </c>
      <c r="H117" s="24"/>
    </row>
    <row r="118" spans="1:8" x14ac:dyDescent="0.25">
      <c r="A118" s="56">
        <v>0</v>
      </c>
      <c r="B118" s="6" t="s">
        <v>67</v>
      </c>
      <c r="C118" s="7">
        <v>100</v>
      </c>
      <c r="D118" s="8">
        <v>1.5</v>
      </c>
      <c r="E118" s="8">
        <v>0.5</v>
      </c>
      <c r="F118" s="8">
        <v>20</v>
      </c>
      <c r="G118" s="8">
        <v>95</v>
      </c>
      <c r="H118" s="24" t="s">
        <v>14</v>
      </c>
    </row>
    <row r="119" spans="1:8" x14ac:dyDescent="0.25">
      <c r="A119" s="56">
        <v>0</v>
      </c>
      <c r="B119" s="9" t="s">
        <v>57</v>
      </c>
      <c r="C119" s="8">
        <v>100</v>
      </c>
      <c r="D119" s="10">
        <v>2.2999999999999998</v>
      </c>
      <c r="E119" s="10">
        <v>2.7</v>
      </c>
      <c r="F119" s="10">
        <v>8.6</v>
      </c>
      <c r="G119" s="10">
        <v>68</v>
      </c>
      <c r="H119" s="24" t="s">
        <v>14</v>
      </c>
    </row>
    <row r="120" spans="1:8" x14ac:dyDescent="0.25">
      <c r="A120" s="11" t="s">
        <v>24</v>
      </c>
      <c r="B120" s="9" t="s">
        <v>170</v>
      </c>
      <c r="C120" s="8">
        <v>50</v>
      </c>
      <c r="D120" s="10">
        <v>3.88</v>
      </c>
      <c r="E120" s="10">
        <v>2.36</v>
      </c>
      <c r="F120" s="10">
        <v>26.14</v>
      </c>
      <c r="G120" s="10">
        <v>142</v>
      </c>
      <c r="H120" s="24" t="s">
        <v>113</v>
      </c>
    </row>
    <row r="121" spans="1:8" x14ac:dyDescent="0.25">
      <c r="A121" s="59" t="s">
        <v>25</v>
      </c>
      <c r="B121" s="11"/>
      <c r="C121" s="12">
        <f>SUM(C118:C120)</f>
        <v>250</v>
      </c>
      <c r="D121" s="13">
        <f>SUM(D118:D120)</f>
        <v>7.68</v>
      </c>
      <c r="E121" s="13">
        <f>SUM(E118:E120)</f>
        <v>5.5600000000000005</v>
      </c>
      <c r="F121" s="13">
        <f>SUM(F118:F120)</f>
        <v>54.74</v>
      </c>
      <c r="G121" s="13">
        <f>SUM(G118:G120)</f>
        <v>305</v>
      </c>
      <c r="H121" s="24"/>
    </row>
    <row r="122" spans="1:8" x14ac:dyDescent="0.25">
      <c r="A122" s="59">
        <v>0</v>
      </c>
      <c r="B122" s="11"/>
      <c r="C122" s="8"/>
      <c r="D122" s="8"/>
      <c r="E122" s="8"/>
      <c r="F122" s="8"/>
      <c r="G122" s="8"/>
      <c r="H122" s="24"/>
    </row>
    <row r="123" spans="1:8" x14ac:dyDescent="0.25">
      <c r="A123" s="59">
        <v>0</v>
      </c>
      <c r="B123" s="9" t="s">
        <v>178</v>
      </c>
      <c r="C123" s="8">
        <v>30</v>
      </c>
      <c r="D123" s="10">
        <v>0.62</v>
      </c>
      <c r="E123" s="10">
        <v>1.5</v>
      </c>
      <c r="F123" s="10">
        <v>2.13</v>
      </c>
      <c r="G123" s="10">
        <v>25</v>
      </c>
      <c r="H123" s="24" t="s">
        <v>192</v>
      </c>
    </row>
    <row r="124" spans="1:8" x14ac:dyDescent="0.25">
      <c r="A124" s="59">
        <v>0</v>
      </c>
      <c r="B124" s="9" t="s">
        <v>179</v>
      </c>
      <c r="C124" s="8">
        <v>70</v>
      </c>
      <c r="D124" s="10">
        <v>9.06</v>
      </c>
      <c r="E124" s="10">
        <v>1.68</v>
      </c>
      <c r="F124" s="10">
        <v>5.91</v>
      </c>
      <c r="G124" s="10">
        <v>75.180000000000007</v>
      </c>
      <c r="H124" s="24" t="s">
        <v>180</v>
      </c>
    </row>
    <row r="125" spans="1:8" x14ac:dyDescent="0.25">
      <c r="A125" s="59">
        <v>0</v>
      </c>
      <c r="B125" s="9" t="s">
        <v>155</v>
      </c>
      <c r="C125" s="8">
        <v>130</v>
      </c>
      <c r="D125" s="10">
        <v>2.35</v>
      </c>
      <c r="E125" s="10">
        <v>6.98</v>
      </c>
      <c r="F125" s="10">
        <v>18.420000000000002</v>
      </c>
      <c r="G125" s="10">
        <v>113.6</v>
      </c>
      <c r="H125" s="24" t="s">
        <v>156</v>
      </c>
    </row>
    <row r="126" spans="1:8" x14ac:dyDescent="0.25">
      <c r="A126" s="59">
        <v>0</v>
      </c>
      <c r="B126" s="9" t="s">
        <v>82</v>
      </c>
      <c r="C126" s="8">
        <v>200</v>
      </c>
      <c r="D126" s="10">
        <v>0.1</v>
      </c>
      <c r="E126" s="10">
        <v>0</v>
      </c>
      <c r="F126" s="10">
        <v>20</v>
      </c>
      <c r="G126" s="10">
        <v>80</v>
      </c>
      <c r="H126" s="24" t="s">
        <v>141</v>
      </c>
    </row>
    <row r="127" spans="1:8" x14ac:dyDescent="0.25">
      <c r="A127" s="59">
        <v>0</v>
      </c>
      <c r="B127" s="9" t="s">
        <v>19</v>
      </c>
      <c r="C127" s="8">
        <v>20</v>
      </c>
      <c r="D127" s="10">
        <v>1.6</v>
      </c>
      <c r="E127" s="10">
        <v>0.6</v>
      </c>
      <c r="F127" s="10">
        <v>10</v>
      </c>
      <c r="G127" s="10">
        <v>52</v>
      </c>
      <c r="H127" s="24" t="s">
        <v>14</v>
      </c>
    </row>
    <row r="128" spans="1:8" x14ac:dyDescent="0.25">
      <c r="A128" s="11" t="s">
        <v>26</v>
      </c>
      <c r="B128" s="9" t="s">
        <v>20</v>
      </c>
      <c r="C128" s="8">
        <v>25</v>
      </c>
      <c r="D128" s="10">
        <v>1.65</v>
      </c>
      <c r="E128" s="10">
        <v>0.28000000000000003</v>
      </c>
      <c r="F128" s="10">
        <v>10.25</v>
      </c>
      <c r="G128" s="10">
        <v>50</v>
      </c>
      <c r="H128" s="24" t="s">
        <v>14</v>
      </c>
    </row>
    <row r="129" spans="1:8" x14ac:dyDescent="0.25">
      <c r="A129" s="14" t="s">
        <v>27</v>
      </c>
      <c r="B129" s="11"/>
      <c r="C129" s="12">
        <f>SUM(C122:C128)</f>
        <v>475</v>
      </c>
      <c r="D129" s="13">
        <f>SUM(D122:D128)</f>
        <v>15.379999999999999</v>
      </c>
      <c r="E129" s="13">
        <f>SUM(E122:E128)</f>
        <v>11.04</v>
      </c>
      <c r="F129" s="13">
        <f>SUM(F122:F128)</f>
        <v>66.710000000000008</v>
      </c>
      <c r="G129" s="13">
        <f>SUM(G122:G128)</f>
        <v>395.78</v>
      </c>
      <c r="H129" s="24"/>
    </row>
    <row r="130" spans="1:8" x14ac:dyDescent="0.25">
      <c r="A130" s="6"/>
      <c r="B130" s="14"/>
      <c r="C130" s="15"/>
      <c r="D130" s="16">
        <f>D105+D108+D117+D121+D129</f>
        <v>51.78</v>
      </c>
      <c r="E130" s="16">
        <f>E105+E108+E117+E121+E129</f>
        <v>44.99</v>
      </c>
      <c r="F130" s="16">
        <f>F105+F108+F117+F121+F129</f>
        <v>271.60000000000002</v>
      </c>
      <c r="G130" s="16">
        <f>G105+G108+G117+G121+G129</f>
        <v>1683.81</v>
      </c>
      <c r="H130" s="22"/>
    </row>
    <row r="131" spans="1:8" x14ac:dyDescent="0.25">
      <c r="A131" s="56" t="s">
        <v>10</v>
      </c>
      <c r="B131" s="6" t="s">
        <v>35</v>
      </c>
      <c r="C131" s="7"/>
      <c r="D131" s="8"/>
      <c r="E131" s="8"/>
      <c r="F131" s="8"/>
      <c r="G131" s="8"/>
      <c r="H131" s="24"/>
    </row>
    <row r="132" spans="1:8" x14ac:dyDescent="0.25">
      <c r="A132" s="56">
        <v>0</v>
      </c>
      <c r="B132" s="6"/>
      <c r="C132" s="7"/>
      <c r="D132" s="8"/>
      <c r="E132" s="8"/>
      <c r="F132" s="8"/>
      <c r="G132" s="8"/>
      <c r="H132" s="24"/>
    </row>
    <row r="133" spans="1:8" x14ac:dyDescent="0.25">
      <c r="A133" s="56">
        <v>0</v>
      </c>
      <c r="B133" s="9" t="s">
        <v>11</v>
      </c>
      <c r="C133" s="8">
        <v>10</v>
      </c>
      <c r="D133" s="10">
        <v>2.3199999999999998</v>
      </c>
      <c r="E133" s="10">
        <v>2.95</v>
      </c>
      <c r="F133" s="10">
        <v>0</v>
      </c>
      <c r="G133" s="10">
        <v>31.9</v>
      </c>
      <c r="H133" s="24" t="s">
        <v>61</v>
      </c>
    </row>
    <row r="134" spans="1:8" x14ac:dyDescent="0.25">
      <c r="A134" s="56">
        <v>0</v>
      </c>
      <c r="B134" s="9" t="s">
        <v>171</v>
      </c>
      <c r="C134" s="8">
        <v>180</v>
      </c>
      <c r="D134" s="10">
        <v>5.89</v>
      </c>
      <c r="E134" s="10">
        <v>7.49</v>
      </c>
      <c r="F134" s="10">
        <v>31.58</v>
      </c>
      <c r="G134" s="10">
        <v>216.99</v>
      </c>
      <c r="H134" s="24" t="s">
        <v>172</v>
      </c>
    </row>
    <row r="135" spans="1:8" x14ac:dyDescent="0.25">
      <c r="A135" s="56">
        <v>0</v>
      </c>
      <c r="B135" s="9" t="s">
        <v>74</v>
      </c>
      <c r="C135" s="8">
        <v>200</v>
      </c>
      <c r="D135" s="10">
        <v>3.77</v>
      </c>
      <c r="E135" s="10">
        <v>3.93</v>
      </c>
      <c r="F135" s="10">
        <v>25.95</v>
      </c>
      <c r="G135" s="10">
        <v>153.91999999999999</v>
      </c>
      <c r="H135" s="24" t="s">
        <v>112</v>
      </c>
    </row>
    <row r="136" spans="1:8" x14ac:dyDescent="0.25">
      <c r="A136" s="11" t="s">
        <v>15</v>
      </c>
      <c r="B136" s="9" t="s">
        <v>13</v>
      </c>
      <c r="C136" s="8">
        <v>20</v>
      </c>
      <c r="D136" s="10">
        <v>1.6</v>
      </c>
      <c r="E136" s="10">
        <v>0.6</v>
      </c>
      <c r="F136" s="10">
        <v>10</v>
      </c>
      <c r="G136" s="10">
        <v>52</v>
      </c>
      <c r="H136" s="24" t="s">
        <v>14</v>
      </c>
    </row>
    <row r="137" spans="1:8" x14ac:dyDescent="0.25">
      <c r="A137" s="56" t="s">
        <v>16</v>
      </c>
      <c r="B137" s="11"/>
      <c r="C137" s="12">
        <f>SUM(C132:C136)</f>
        <v>410</v>
      </c>
      <c r="D137" s="13">
        <f>SUM(D132:D136)</f>
        <v>13.579999999999998</v>
      </c>
      <c r="E137" s="13">
        <f>SUM(E132:E136)</f>
        <v>14.97</v>
      </c>
      <c r="F137" s="13">
        <f>SUM(F132:F136)</f>
        <v>67.53</v>
      </c>
      <c r="G137" s="13">
        <f>SUM(G132:G136)</f>
        <v>454.81</v>
      </c>
      <c r="H137" s="24"/>
    </row>
    <row r="138" spans="1:8" x14ac:dyDescent="0.25">
      <c r="A138" s="56">
        <v>0</v>
      </c>
      <c r="B138" s="6"/>
      <c r="C138" s="7"/>
      <c r="D138" s="8"/>
      <c r="E138" s="8"/>
      <c r="F138" s="8"/>
      <c r="G138" s="8"/>
      <c r="H138" s="24"/>
    </row>
    <row r="139" spans="1:8" ht="17.25" customHeight="1" x14ac:dyDescent="0.25">
      <c r="A139" s="11" t="s">
        <v>17</v>
      </c>
      <c r="B139" s="9" t="s">
        <v>31</v>
      </c>
      <c r="C139" s="8">
        <v>100</v>
      </c>
      <c r="D139" s="10">
        <v>0.3</v>
      </c>
      <c r="E139" s="10">
        <v>0.2</v>
      </c>
      <c r="F139" s="10">
        <v>16.3</v>
      </c>
      <c r="G139" s="10">
        <v>68.34</v>
      </c>
      <c r="H139" s="24" t="s">
        <v>14</v>
      </c>
    </row>
    <row r="140" spans="1:8" x14ac:dyDescent="0.25">
      <c r="A140" s="56" t="s">
        <v>18</v>
      </c>
      <c r="B140" s="11"/>
      <c r="C140" s="12">
        <f>SUM(C138:C139)</f>
        <v>100</v>
      </c>
      <c r="D140" s="13">
        <f>SUM(D138:D139)</f>
        <v>0.3</v>
      </c>
      <c r="E140" s="13">
        <f>SUM(E138:E139)</f>
        <v>0.2</v>
      </c>
      <c r="F140" s="13">
        <f>SUM(F138:F139)</f>
        <v>16.3</v>
      </c>
      <c r="G140" s="13">
        <f>SUM(G138:G139)</f>
        <v>68.34</v>
      </c>
      <c r="H140" s="24"/>
    </row>
    <row r="141" spans="1:8" x14ac:dyDescent="0.25">
      <c r="A141" s="56">
        <v>0</v>
      </c>
      <c r="B141" s="6" t="s">
        <v>86</v>
      </c>
      <c r="C141" s="7">
        <v>180</v>
      </c>
      <c r="D141" s="8">
        <v>0.14000000000000001</v>
      </c>
      <c r="E141" s="8">
        <v>0</v>
      </c>
      <c r="F141" s="8">
        <v>8.6999999999999993</v>
      </c>
      <c r="G141" s="8">
        <v>60</v>
      </c>
      <c r="H141" s="24" t="s">
        <v>134</v>
      </c>
    </row>
    <row r="142" spans="1:8" x14ac:dyDescent="0.25">
      <c r="A142" s="56">
        <v>0</v>
      </c>
      <c r="B142" s="9" t="s">
        <v>173</v>
      </c>
      <c r="C142" s="8">
        <v>50</v>
      </c>
      <c r="D142" s="10">
        <v>0.3</v>
      </c>
      <c r="E142" s="10">
        <v>0</v>
      </c>
      <c r="F142" s="10">
        <v>1.25</v>
      </c>
      <c r="G142" s="10">
        <v>5.75</v>
      </c>
      <c r="H142" s="24" t="s">
        <v>174</v>
      </c>
    </row>
    <row r="143" spans="1:8" x14ac:dyDescent="0.25">
      <c r="A143" s="56">
        <v>0</v>
      </c>
      <c r="B143" s="9" t="s">
        <v>140</v>
      </c>
      <c r="C143" s="8">
        <v>180</v>
      </c>
      <c r="D143" s="10">
        <v>2.87</v>
      </c>
      <c r="E143" s="10">
        <v>2.77</v>
      </c>
      <c r="F143" s="10">
        <v>8.56</v>
      </c>
      <c r="G143" s="10">
        <v>83.88</v>
      </c>
      <c r="H143" s="24" t="s">
        <v>110</v>
      </c>
    </row>
    <row r="144" spans="1:8" x14ac:dyDescent="0.25">
      <c r="A144" s="56">
        <v>0</v>
      </c>
      <c r="B144" s="9" t="s">
        <v>176</v>
      </c>
      <c r="C144" s="8">
        <v>80</v>
      </c>
      <c r="D144" s="10">
        <v>10.28</v>
      </c>
      <c r="E144" s="10">
        <v>8.27</v>
      </c>
      <c r="F144" s="10">
        <v>26.4</v>
      </c>
      <c r="G144" s="10">
        <v>126</v>
      </c>
      <c r="H144" s="24" t="s">
        <v>177</v>
      </c>
    </row>
    <row r="145" spans="1:8" x14ac:dyDescent="0.25">
      <c r="A145" s="56">
        <v>0</v>
      </c>
      <c r="B145" s="9" t="s">
        <v>199</v>
      </c>
      <c r="C145" s="8">
        <v>120</v>
      </c>
      <c r="D145" s="10">
        <v>3.66</v>
      </c>
      <c r="E145" s="10">
        <v>4</v>
      </c>
      <c r="F145" s="10">
        <v>16.420000000000002</v>
      </c>
      <c r="G145" s="10">
        <v>116.5</v>
      </c>
      <c r="H145" s="24" t="s">
        <v>200</v>
      </c>
    </row>
    <row r="146" spans="1:8" x14ac:dyDescent="0.25">
      <c r="A146" s="56">
        <v>0</v>
      </c>
      <c r="B146" s="9" t="s">
        <v>20</v>
      </c>
      <c r="C146" s="8">
        <v>25</v>
      </c>
      <c r="D146" s="10">
        <v>1.65</v>
      </c>
      <c r="E146" s="10">
        <v>0.28000000000000003</v>
      </c>
      <c r="F146" s="10">
        <v>10.25</v>
      </c>
      <c r="G146" s="10">
        <v>50</v>
      </c>
      <c r="H146" s="24" t="s">
        <v>14</v>
      </c>
    </row>
    <row r="147" spans="1:8" x14ac:dyDescent="0.25">
      <c r="A147" s="56">
        <v>0</v>
      </c>
      <c r="B147" s="9" t="s">
        <v>19</v>
      </c>
      <c r="C147" s="8">
        <v>30</v>
      </c>
      <c r="D147" s="10">
        <v>2.4</v>
      </c>
      <c r="E147" s="10">
        <v>0.9</v>
      </c>
      <c r="F147" s="10">
        <v>15</v>
      </c>
      <c r="G147" s="10">
        <v>78</v>
      </c>
      <c r="H147" s="24" t="s">
        <v>14</v>
      </c>
    </row>
    <row r="148" spans="1:8" x14ac:dyDescent="0.25">
      <c r="A148" s="11" t="s">
        <v>21</v>
      </c>
      <c r="B148" s="9"/>
      <c r="C148" s="8"/>
      <c r="D148" s="10"/>
      <c r="E148" s="10"/>
      <c r="F148" s="10"/>
      <c r="G148" s="10"/>
      <c r="H148" s="24"/>
    </row>
    <row r="149" spans="1:8" x14ac:dyDescent="0.25">
      <c r="A149" s="56" t="s">
        <v>22</v>
      </c>
      <c r="B149" s="11"/>
      <c r="C149" s="12">
        <f>SUM(C141:C148)</f>
        <v>665</v>
      </c>
      <c r="D149" s="13">
        <f>SUM(D141:D148)</f>
        <v>21.299999999999997</v>
      </c>
      <c r="E149" s="13">
        <f>SUM(E141:E148)</f>
        <v>16.22</v>
      </c>
      <c r="F149" s="13">
        <f>SUM(F141:F148)</f>
        <v>86.58</v>
      </c>
      <c r="G149" s="13">
        <f>SUM(G141:G148)</f>
        <v>520.13</v>
      </c>
      <c r="H149" s="24"/>
    </row>
    <row r="150" spans="1:8" x14ac:dyDescent="0.25">
      <c r="A150" s="56">
        <v>0</v>
      </c>
      <c r="B150" s="6" t="s">
        <v>87</v>
      </c>
      <c r="C150" s="7">
        <v>100</v>
      </c>
      <c r="D150" s="8">
        <v>0.3</v>
      </c>
      <c r="E150" s="8">
        <v>0</v>
      </c>
      <c r="F150" s="8">
        <v>18.600000000000001</v>
      </c>
      <c r="G150" s="8">
        <v>46</v>
      </c>
      <c r="H150" s="24" t="s">
        <v>14</v>
      </c>
    </row>
    <row r="151" spans="1:8" x14ac:dyDescent="0.25">
      <c r="A151" s="56">
        <v>0</v>
      </c>
      <c r="B151" s="9" t="s">
        <v>57</v>
      </c>
      <c r="C151" s="8">
        <v>100</v>
      </c>
      <c r="D151" s="10">
        <v>2.2999999999999998</v>
      </c>
      <c r="E151" s="10">
        <v>2.7</v>
      </c>
      <c r="F151" s="10">
        <v>8.6</v>
      </c>
      <c r="G151" s="10">
        <v>68</v>
      </c>
      <c r="H151" s="24" t="s">
        <v>14</v>
      </c>
    </row>
    <row r="152" spans="1:8" x14ac:dyDescent="0.25">
      <c r="A152" s="11" t="s">
        <v>24</v>
      </c>
      <c r="B152" s="9" t="s">
        <v>108</v>
      </c>
      <c r="C152" s="8">
        <v>50</v>
      </c>
      <c r="D152" s="10">
        <v>4.5</v>
      </c>
      <c r="E152" s="10">
        <v>5.7</v>
      </c>
      <c r="F152" s="10">
        <v>38.9</v>
      </c>
      <c r="G152" s="10">
        <v>342</v>
      </c>
      <c r="H152" s="24" t="s">
        <v>14</v>
      </c>
    </row>
    <row r="153" spans="1:8" x14ac:dyDescent="0.25">
      <c r="A153" s="59" t="s">
        <v>25</v>
      </c>
      <c r="B153" s="11"/>
      <c r="C153" s="12">
        <f>SUM(C150:C152)</f>
        <v>250</v>
      </c>
      <c r="D153" s="13">
        <f>SUM(D150:D152)</f>
        <v>7.1</v>
      </c>
      <c r="E153" s="13">
        <f>SUM(E150:E152)</f>
        <v>8.4</v>
      </c>
      <c r="F153" s="13">
        <f>SUM(F150:F152)</f>
        <v>66.099999999999994</v>
      </c>
      <c r="G153" s="13">
        <f>SUM(G150:G152)</f>
        <v>456</v>
      </c>
      <c r="H153" s="24"/>
    </row>
    <row r="154" spans="1:8" x14ac:dyDescent="0.25">
      <c r="A154" s="59">
        <v>0</v>
      </c>
      <c r="B154" s="11"/>
      <c r="C154" s="8"/>
      <c r="D154" s="8"/>
      <c r="E154" s="8"/>
      <c r="F154" s="8"/>
      <c r="G154" s="8"/>
      <c r="H154" s="24"/>
    </row>
    <row r="155" spans="1:8" x14ac:dyDescent="0.25">
      <c r="A155" s="59">
        <v>0</v>
      </c>
      <c r="B155" s="9"/>
      <c r="C155" s="8"/>
      <c r="D155" s="10"/>
      <c r="E155" s="10"/>
      <c r="F155" s="10"/>
      <c r="G155" s="10"/>
      <c r="H155" s="24"/>
    </row>
    <row r="156" spans="1:8" x14ac:dyDescent="0.25">
      <c r="A156" s="59">
        <v>0</v>
      </c>
      <c r="B156" s="9" t="s">
        <v>132</v>
      </c>
      <c r="C156" s="8">
        <v>50</v>
      </c>
      <c r="D156" s="10">
        <v>0.56999999999999995</v>
      </c>
      <c r="E156" s="10">
        <v>2.25</v>
      </c>
      <c r="F156" s="10">
        <v>3.69</v>
      </c>
      <c r="G156" s="10">
        <v>37.44</v>
      </c>
      <c r="H156" s="24" t="s">
        <v>133</v>
      </c>
    </row>
    <row r="157" spans="1:8" x14ac:dyDescent="0.25">
      <c r="A157" s="59">
        <v>0</v>
      </c>
      <c r="B157" s="9" t="s">
        <v>150</v>
      </c>
      <c r="C157" s="8">
        <v>150</v>
      </c>
      <c r="D157" s="10">
        <v>15.6</v>
      </c>
      <c r="E157" s="10">
        <v>16.8</v>
      </c>
      <c r="F157" s="10">
        <v>2.9</v>
      </c>
      <c r="G157" s="10">
        <v>226</v>
      </c>
      <c r="H157" s="24" t="s">
        <v>81</v>
      </c>
    </row>
    <row r="158" spans="1:8" x14ac:dyDescent="0.25">
      <c r="A158" s="59">
        <v>0</v>
      </c>
      <c r="B158" s="9" t="s">
        <v>36</v>
      </c>
      <c r="C158" s="8">
        <v>200</v>
      </c>
      <c r="D158" s="10">
        <v>0.09</v>
      </c>
      <c r="E158" s="10">
        <v>0</v>
      </c>
      <c r="F158" s="10">
        <v>14.3</v>
      </c>
      <c r="G158" s="10">
        <v>55.66</v>
      </c>
      <c r="H158" s="24" t="s">
        <v>175</v>
      </c>
    </row>
    <row r="159" spans="1:8" x14ac:dyDescent="0.25">
      <c r="A159" s="59">
        <v>0</v>
      </c>
      <c r="B159" s="9" t="s">
        <v>19</v>
      </c>
      <c r="C159" s="8">
        <v>20</v>
      </c>
      <c r="D159" s="10">
        <v>1.6</v>
      </c>
      <c r="E159" s="10">
        <v>0.6</v>
      </c>
      <c r="F159" s="10">
        <v>10</v>
      </c>
      <c r="G159" s="10">
        <v>52</v>
      </c>
      <c r="H159" s="24" t="s">
        <v>14</v>
      </c>
    </row>
    <row r="160" spans="1:8" x14ac:dyDescent="0.25">
      <c r="A160" s="59">
        <v>0</v>
      </c>
      <c r="B160" s="9" t="s">
        <v>20</v>
      </c>
      <c r="C160" s="8">
        <v>25</v>
      </c>
      <c r="D160" s="10">
        <v>1.65</v>
      </c>
      <c r="E160" s="10">
        <v>0.28000000000000003</v>
      </c>
      <c r="F160" s="10">
        <v>10.25</v>
      </c>
      <c r="G160" s="10">
        <v>50</v>
      </c>
      <c r="H160" s="24" t="s">
        <v>14</v>
      </c>
    </row>
    <row r="161" spans="1:8" x14ac:dyDescent="0.25">
      <c r="A161" s="11" t="s">
        <v>26</v>
      </c>
      <c r="B161" s="9" t="s">
        <v>12</v>
      </c>
      <c r="C161" s="8"/>
      <c r="D161" s="10" t="s">
        <v>12</v>
      </c>
      <c r="E161" s="10" t="s">
        <v>12</v>
      </c>
      <c r="F161" s="10" t="s">
        <v>12</v>
      </c>
      <c r="G161" s="10" t="s">
        <v>12</v>
      </c>
      <c r="H161" s="24" t="s">
        <v>12</v>
      </c>
    </row>
    <row r="162" spans="1:8" x14ac:dyDescent="0.25">
      <c r="A162" s="14" t="s">
        <v>27</v>
      </c>
      <c r="B162" s="11"/>
      <c r="C162" s="12">
        <f>SUM(C154:C161)</f>
        <v>445</v>
      </c>
      <c r="D162" s="13">
        <f>SUM(D154:D161)</f>
        <v>19.509999999999998</v>
      </c>
      <c r="E162" s="13">
        <f>SUM(E154:E161)</f>
        <v>19.930000000000003</v>
      </c>
      <c r="F162" s="13">
        <f>SUM(F154:F161)</f>
        <v>41.14</v>
      </c>
      <c r="G162" s="13">
        <f t="shared" ref="G162" si="3">SUM(G154:G161)</f>
        <v>421.1</v>
      </c>
      <c r="H162" s="24"/>
    </row>
    <row r="163" spans="1:8" x14ac:dyDescent="0.25">
      <c r="A163" s="6"/>
      <c r="B163" s="14"/>
      <c r="C163" s="15"/>
      <c r="D163" s="16">
        <f>D137+D140+D149+D153+D162</f>
        <v>61.789999999999992</v>
      </c>
      <c r="E163" s="16">
        <f>E137+E140+E149+E153+E162</f>
        <v>59.72</v>
      </c>
      <c r="F163" s="16">
        <f>F137+F140+F149+F153+F162</f>
        <v>277.64999999999998</v>
      </c>
      <c r="G163" s="16">
        <f>G137+G140+G149+G153+G162</f>
        <v>1920.38</v>
      </c>
      <c r="H163" s="22"/>
    </row>
    <row r="164" spans="1:8" x14ac:dyDescent="0.25">
      <c r="A164" s="56" t="s">
        <v>10</v>
      </c>
      <c r="B164" s="6" t="s">
        <v>38</v>
      </c>
      <c r="C164" s="7"/>
      <c r="D164" s="8"/>
      <c r="E164" s="8"/>
      <c r="F164" s="8"/>
      <c r="G164" s="8"/>
      <c r="H164" s="24"/>
    </row>
    <row r="165" spans="1:8" x14ac:dyDescent="0.25">
      <c r="A165" s="56">
        <v>0</v>
      </c>
      <c r="B165" s="6"/>
      <c r="C165" s="7"/>
      <c r="D165" s="8"/>
      <c r="E165" s="8"/>
      <c r="F165" s="8"/>
      <c r="G165" s="8"/>
      <c r="H165" s="24"/>
    </row>
    <row r="166" spans="1:8" x14ac:dyDescent="0.25">
      <c r="A166" s="56">
        <v>0</v>
      </c>
      <c r="B166" s="9" t="s">
        <v>29</v>
      </c>
      <c r="C166" s="8">
        <v>5</v>
      </c>
      <c r="D166" s="10">
        <v>0.01</v>
      </c>
      <c r="E166" s="10">
        <v>4.1500000000000004</v>
      </c>
      <c r="F166" s="10">
        <v>0.05</v>
      </c>
      <c r="G166" s="10">
        <v>37.450000000000003</v>
      </c>
      <c r="H166" s="24" t="s">
        <v>101</v>
      </c>
    </row>
    <row r="167" spans="1:8" x14ac:dyDescent="0.25">
      <c r="A167" s="56">
        <v>0</v>
      </c>
      <c r="B167" s="9" t="s">
        <v>159</v>
      </c>
      <c r="C167" s="8">
        <v>180</v>
      </c>
      <c r="D167" s="10">
        <v>4</v>
      </c>
      <c r="E167" s="10">
        <v>3.7</v>
      </c>
      <c r="F167" s="10">
        <v>28.7</v>
      </c>
      <c r="G167" s="10">
        <v>163.80000000000001</v>
      </c>
      <c r="H167" s="24" t="s">
        <v>102</v>
      </c>
    </row>
    <row r="168" spans="1:8" x14ac:dyDescent="0.25">
      <c r="A168" s="56">
        <v>0</v>
      </c>
      <c r="B168" s="9" t="s">
        <v>181</v>
      </c>
      <c r="C168" s="8">
        <v>200</v>
      </c>
      <c r="D168" s="10">
        <v>2.8</v>
      </c>
      <c r="E168" s="10">
        <v>1.95</v>
      </c>
      <c r="F168" s="10">
        <v>20.67</v>
      </c>
      <c r="G168" s="10">
        <v>112</v>
      </c>
      <c r="H168" s="24" t="s">
        <v>137</v>
      </c>
    </row>
    <row r="169" spans="1:8" x14ac:dyDescent="0.25">
      <c r="A169" s="11" t="s">
        <v>15</v>
      </c>
      <c r="B169" s="9" t="s">
        <v>13</v>
      </c>
      <c r="C169" s="8">
        <v>20</v>
      </c>
      <c r="D169" s="10">
        <v>1.6</v>
      </c>
      <c r="E169" s="10">
        <v>0.6</v>
      </c>
      <c r="F169" s="10">
        <v>10</v>
      </c>
      <c r="G169" s="10">
        <v>52</v>
      </c>
      <c r="H169" s="24" t="s">
        <v>14</v>
      </c>
    </row>
    <row r="170" spans="1:8" x14ac:dyDescent="0.25">
      <c r="A170" s="56" t="s">
        <v>16</v>
      </c>
      <c r="B170" s="11"/>
      <c r="C170" s="12">
        <f>SUM(C165:C169)</f>
        <v>405</v>
      </c>
      <c r="D170" s="13">
        <f>SUM(D165:D169)</f>
        <v>8.41</v>
      </c>
      <c r="E170" s="13">
        <f>SUM(E165:E169)</f>
        <v>10.4</v>
      </c>
      <c r="F170" s="13">
        <f>SUM(F165:F169)</f>
        <v>59.42</v>
      </c>
      <c r="G170" s="13">
        <f>SUM(G165:G169)</f>
        <v>365.25</v>
      </c>
      <c r="H170" s="24"/>
    </row>
    <row r="171" spans="1:8" x14ac:dyDescent="0.25">
      <c r="A171" s="56">
        <v>0</v>
      </c>
      <c r="B171" s="6"/>
      <c r="C171" s="7"/>
      <c r="D171" s="8"/>
      <c r="E171" s="8"/>
      <c r="F171" s="8"/>
      <c r="G171" s="8"/>
      <c r="H171" s="24"/>
    </row>
    <row r="172" spans="1:8" ht="17.25" customHeight="1" x14ac:dyDescent="0.25">
      <c r="A172" s="11" t="s">
        <v>17</v>
      </c>
      <c r="B172" s="9" t="s">
        <v>31</v>
      </c>
      <c r="C172" s="8">
        <v>100</v>
      </c>
      <c r="D172" s="10">
        <v>0.3</v>
      </c>
      <c r="E172" s="10">
        <v>0.2</v>
      </c>
      <c r="F172" s="10">
        <v>16.3</v>
      </c>
      <c r="G172" s="10">
        <v>68.34</v>
      </c>
      <c r="H172" s="24" t="s">
        <v>14</v>
      </c>
    </row>
    <row r="173" spans="1:8" x14ac:dyDescent="0.25">
      <c r="A173" s="56" t="s">
        <v>18</v>
      </c>
      <c r="B173" s="11"/>
      <c r="C173" s="12">
        <f>SUM(C171:C172)</f>
        <v>100</v>
      </c>
      <c r="D173" s="13">
        <f>SUM(D171:D172)</f>
        <v>0.3</v>
      </c>
      <c r="E173" s="13">
        <f>SUM(E171:E172)</f>
        <v>0.2</v>
      </c>
      <c r="F173" s="13">
        <f>SUM(F171:F172)</f>
        <v>16.3</v>
      </c>
      <c r="G173" s="13">
        <f>SUM(G171:G172)</f>
        <v>68.34</v>
      </c>
      <c r="H173" s="24"/>
    </row>
    <row r="174" spans="1:8" x14ac:dyDescent="0.25">
      <c r="A174" s="56">
        <v>0</v>
      </c>
      <c r="B174" s="6"/>
      <c r="C174" s="7"/>
      <c r="D174" s="8"/>
      <c r="E174" s="8"/>
      <c r="F174" s="8"/>
      <c r="G174" s="8"/>
      <c r="H174" s="24"/>
    </row>
    <row r="175" spans="1:8" x14ac:dyDescent="0.25">
      <c r="A175" s="56">
        <v>0</v>
      </c>
      <c r="B175" s="9" t="s">
        <v>201</v>
      </c>
      <c r="C175" s="8">
        <v>50</v>
      </c>
      <c r="D175" s="10">
        <v>0.7</v>
      </c>
      <c r="E175" s="10">
        <v>2.54</v>
      </c>
      <c r="F175" s="10">
        <v>4.5</v>
      </c>
      <c r="G175" s="10">
        <v>43.7</v>
      </c>
      <c r="H175" s="24" t="s">
        <v>129</v>
      </c>
    </row>
    <row r="176" spans="1:8" x14ac:dyDescent="0.25">
      <c r="A176" s="56">
        <v>0</v>
      </c>
      <c r="B176" s="9" t="s">
        <v>88</v>
      </c>
      <c r="C176" s="8">
        <v>180</v>
      </c>
      <c r="D176" s="10">
        <v>1.8</v>
      </c>
      <c r="E176" s="10">
        <v>2.38</v>
      </c>
      <c r="F176" s="10">
        <v>9.8800000000000008</v>
      </c>
      <c r="G176" s="10">
        <v>79.87</v>
      </c>
      <c r="H176" s="24" t="s">
        <v>89</v>
      </c>
    </row>
    <row r="177" spans="1:8" x14ac:dyDescent="0.25">
      <c r="A177" s="56">
        <v>0</v>
      </c>
      <c r="B177" s="9" t="s">
        <v>90</v>
      </c>
      <c r="C177" s="8">
        <v>70</v>
      </c>
      <c r="D177" s="10">
        <v>10.68</v>
      </c>
      <c r="E177" s="10">
        <v>11.72</v>
      </c>
      <c r="F177" s="10">
        <v>5.74</v>
      </c>
      <c r="G177" s="10">
        <v>176</v>
      </c>
      <c r="H177" s="24" t="s">
        <v>91</v>
      </c>
    </row>
    <row r="178" spans="1:8" x14ac:dyDescent="0.25">
      <c r="A178" s="56">
        <v>0</v>
      </c>
      <c r="B178" s="9" t="s">
        <v>40</v>
      </c>
      <c r="C178" s="8">
        <v>130</v>
      </c>
      <c r="D178" s="10">
        <v>2.9</v>
      </c>
      <c r="E178" s="10">
        <v>19.079999999999998</v>
      </c>
      <c r="F178" s="10">
        <v>17.649999999999999</v>
      </c>
      <c r="G178" s="10">
        <v>131</v>
      </c>
      <c r="H178" s="24" t="s">
        <v>115</v>
      </c>
    </row>
    <row r="179" spans="1:8" x14ac:dyDescent="0.25">
      <c r="A179" s="56">
        <v>0</v>
      </c>
      <c r="B179" s="9" t="s">
        <v>58</v>
      </c>
      <c r="C179" s="8">
        <v>180</v>
      </c>
      <c r="D179" s="10">
        <v>0.61</v>
      </c>
      <c r="E179" s="10">
        <v>0.25</v>
      </c>
      <c r="F179" s="10">
        <v>18.670000000000002</v>
      </c>
      <c r="G179" s="10">
        <v>79</v>
      </c>
      <c r="H179" s="24" t="s">
        <v>92</v>
      </c>
    </row>
    <row r="180" spans="1:8" x14ac:dyDescent="0.25">
      <c r="A180" s="56">
        <v>0</v>
      </c>
      <c r="B180" s="9" t="s">
        <v>19</v>
      </c>
      <c r="C180" s="8">
        <v>30</v>
      </c>
      <c r="D180" s="10">
        <v>2.4</v>
      </c>
      <c r="E180" s="10">
        <v>0.9</v>
      </c>
      <c r="F180" s="10">
        <v>15</v>
      </c>
      <c r="G180" s="10">
        <v>78</v>
      </c>
      <c r="H180" s="24" t="s">
        <v>14</v>
      </c>
    </row>
    <row r="181" spans="1:8" x14ac:dyDescent="0.25">
      <c r="A181" s="11" t="s">
        <v>21</v>
      </c>
      <c r="B181" s="9" t="s">
        <v>20</v>
      </c>
      <c r="C181" s="8">
        <v>25</v>
      </c>
      <c r="D181" s="10">
        <v>1.65</v>
      </c>
      <c r="E181" s="10">
        <v>0.28000000000000003</v>
      </c>
      <c r="F181" s="10">
        <v>10.25</v>
      </c>
      <c r="G181" s="10">
        <v>50</v>
      </c>
      <c r="H181" s="24" t="s">
        <v>14</v>
      </c>
    </row>
    <row r="182" spans="1:8" x14ac:dyDescent="0.25">
      <c r="A182" s="56" t="s">
        <v>22</v>
      </c>
      <c r="B182" s="11"/>
      <c r="C182" s="12">
        <f>SUM(C174:C181)</f>
        <v>665</v>
      </c>
      <c r="D182" s="13">
        <f>SUM(D174:D181)</f>
        <v>20.739999999999995</v>
      </c>
      <c r="E182" s="13">
        <f>SUM(E174:E181)</f>
        <v>37.15</v>
      </c>
      <c r="F182" s="13">
        <f>SUM(F174:F181)</f>
        <v>81.69</v>
      </c>
      <c r="G182" s="13">
        <f>SUM(G174:G181)</f>
        <v>637.56999999999994</v>
      </c>
      <c r="H182" s="24"/>
    </row>
    <row r="183" spans="1:8" x14ac:dyDescent="0.25">
      <c r="A183" s="56">
        <v>0</v>
      </c>
      <c r="B183" s="6"/>
      <c r="C183" s="7"/>
      <c r="D183" s="8"/>
      <c r="E183" s="8"/>
      <c r="F183" s="8"/>
      <c r="G183" s="8"/>
      <c r="H183" s="24"/>
    </row>
    <row r="184" spans="1:8" x14ac:dyDescent="0.25">
      <c r="A184" s="56">
        <v>0</v>
      </c>
      <c r="B184" s="9" t="s">
        <v>57</v>
      </c>
      <c r="C184" s="8">
        <v>200</v>
      </c>
      <c r="D184" s="10">
        <v>4.3</v>
      </c>
      <c r="E184" s="10">
        <v>5.4</v>
      </c>
      <c r="F184" s="10">
        <v>17.2</v>
      </c>
      <c r="G184" s="10">
        <v>136</v>
      </c>
      <c r="H184" s="24" t="s">
        <v>14</v>
      </c>
    </row>
    <row r="185" spans="1:8" x14ac:dyDescent="0.25">
      <c r="A185" s="11" t="s">
        <v>24</v>
      </c>
      <c r="B185" s="9" t="s">
        <v>152</v>
      </c>
      <c r="C185" s="8">
        <v>50</v>
      </c>
      <c r="D185" s="10">
        <v>4.9000000000000004</v>
      </c>
      <c r="E185" s="10">
        <v>2.2999999999999998</v>
      </c>
      <c r="F185" s="10">
        <v>28.95</v>
      </c>
      <c r="G185" s="10">
        <v>156.09</v>
      </c>
      <c r="H185" s="24" t="s">
        <v>153</v>
      </c>
    </row>
    <row r="186" spans="1:8" x14ac:dyDescent="0.25">
      <c r="A186" s="59" t="s">
        <v>25</v>
      </c>
      <c r="B186" s="11"/>
      <c r="C186" s="12">
        <f>SUM(C183:C185)</f>
        <v>250</v>
      </c>
      <c r="D186" s="13">
        <f>SUM(D183:D185)</f>
        <v>9.1999999999999993</v>
      </c>
      <c r="E186" s="13">
        <f>SUM(E183:E185)</f>
        <v>7.7</v>
      </c>
      <c r="F186" s="13">
        <f>SUM(F183:F185)</f>
        <v>46.15</v>
      </c>
      <c r="G186" s="13">
        <f>SUM(G183:G185)</f>
        <v>292.09000000000003</v>
      </c>
      <c r="H186" s="24"/>
    </row>
    <row r="187" spans="1:8" x14ac:dyDescent="0.25">
      <c r="A187" s="59">
        <v>0</v>
      </c>
      <c r="B187" s="11"/>
      <c r="C187" s="8"/>
      <c r="D187" s="8"/>
      <c r="E187" s="8"/>
      <c r="F187" s="8"/>
      <c r="G187" s="8"/>
      <c r="H187" s="24"/>
    </row>
    <row r="188" spans="1:8" x14ac:dyDescent="0.25">
      <c r="A188" s="59">
        <v>0</v>
      </c>
      <c r="B188" s="9"/>
      <c r="C188" s="8"/>
      <c r="D188" s="10"/>
      <c r="E188" s="10"/>
      <c r="F188" s="10"/>
      <c r="G188" s="10"/>
      <c r="H188" s="24"/>
    </row>
    <row r="189" spans="1:8" x14ac:dyDescent="0.25">
      <c r="A189" s="59">
        <v>0</v>
      </c>
      <c r="B189" s="9" t="s">
        <v>67</v>
      </c>
      <c r="C189" s="8">
        <v>100</v>
      </c>
      <c r="D189" s="10">
        <v>0.4</v>
      </c>
      <c r="E189" s="10">
        <v>0.5</v>
      </c>
      <c r="F189" s="10">
        <v>21</v>
      </c>
      <c r="G189" s="10">
        <v>95</v>
      </c>
      <c r="H189" s="24" t="s">
        <v>14</v>
      </c>
    </row>
    <row r="190" spans="1:8" x14ac:dyDescent="0.25">
      <c r="A190" s="59">
        <v>0</v>
      </c>
      <c r="B190" s="9" t="s">
        <v>64</v>
      </c>
      <c r="C190" s="8">
        <v>150</v>
      </c>
      <c r="D190" s="10">
        <v>9.2899999999999991</v>
      </c>
      <c r="E190" s="10">
        <v>10.01</v>
      </c>
      <c r="F190" s="10">
        <v>22.71</v>
      </c>
      <c r="G190" s="10">
        <v>218</v>
      </c>
      <c r="H190" s="24" t="s">
        <v>142</v>
      </c>
    </row>
    <row r="191" spans="1:8" x14ac:dyDescent="0.25">
      <c r="A191" s="59">
        <v>0</v>
      </c>
      <c r="B191" s="9" t="s">
        <v>93</v>
      </c>
      <c r="C191" s="8">
        <v>180</v>
      </c>
      <c r="D191" s="10">
        <v>0</v>
      </c>
      <c r="E191" s="10">
        <v>0</v>
      </c>
      <c r="F191" s="10">
        <v>9</v>
      </c>
      <c r="G191" s="10">
        <v>35.909999999999997</v>
      </c>
      <c r="H191" s="24" t="s">
        <v>164</v>
      </c>
    </row>
    <row r="192" spans="1:8" x14ac:dyDescent="0.25">
      <c r="A192" s="59">
        <v>0</v>
      </c>
      <c r="B192" s="9" t="s">
        <v>19</v>
      </c>
      <c r="C192" s="8">
        <v>20</v>
      </c>
      <c r="D192" s="10">
        <v>1.6</v>
      </c>
      <c r="E192" s="10">
        <v>0.6</v>
      </c>
      <c r="F192" s="10">
        <v>10</v>
      </c>
      <c r="G192" s="10">
        <v>52</v>
      </c>
      <c r="H192" s="24" t="s">
        <v>14</v>
      </c>
    </row>
    <row r="193" spans="1:8" x14ac:dyDescent="0.25">
      <c r="A193" s="11" t="s">
        <v>26</v>
      </c>
      <c r="B193" s="9" t="s">
        <v>20</v>
      </c>
      <c r="C193" s="8">
        <v>25</v>
      </c>
      <c r="D193" s="10">
        <v>1.65</v>
      </c>
      <c r="E193" s="10">
        <v>0.28000000000000003</v>
      </c>
      <c r="F193" s="10">
        <v>10.25</v>
      </c>
      <c r="G193" s="10">
        <v>50</v>
      </c>
      <c r="H193" s="24" t="s">
        <v>14</v>
      </c>
    </row>
    <row r="194" spans="1:8" x14ac:dyDescent="0.25">
      <c r="A194" s="14" t="s">
        <v>27</v>
      </c>
      <c r="B194" s="11"/>
      <c r="C194" s="12">
        <f>SUM(C187:C193)</f>
        <v>475</v>
      </c>
      <c r="D194" s="13">
        <f>SUM(D187:D193)</f>
        <v>12.94</v>
      </c>
      <c r="E194" s="13">
        <f>SUM(E187:E193)</f>
        <v>11.389999999999999</v>
      </c>
      <c r="F194" s="13">
        <f>SUM(F187:F193)</f>
        <v>72.960000000000008</v>
      </c>
      <c r="G194" s="13">
        <f>SUM(G187:G193)</f>
        <v>450.90999999999997</v>
      </c>
      <c r="H194" s="24"/>
    </row>
    <row r="195" spans="1:8" x14ac:dyDescent="0.25">
      <c r="A195" s="6"/>
      <c r="B195" s="14"/>
      <c r="C195" s="15"/>
      <c r="D195" s="16">
        <f>D170+D173+D182+D186+D194</f>
        <v>51.589999999999989</v>
      </c>
      <c r="E195" s="16">
        <f t="shared" ref="E195:G195" si="4">E170+E173+E182+E186+E194</f>
        <v>66.84</v>
      </c>
      <c r="F195" s="16">
        <f>F170+F173+F182+F186+F194</f>
        <v>276.52</v>
      </c>
      <c r="G195" s="16">
        <f t="shared" si="4"/>
        <v>1814.1599999999999</v>
      </c>
      <c r="H195" s="22"/>
    </row>
    <row r="196" spans="1:8" x14ac:dyDescent="0.25">
      <c r="A196" s="56" t="s">
        <v>10</v>
      </c>
      <c r="B196" s="6" t="s">
        <v>41</v>
      </c>
      <c r="C196" s="7"/>
      <c r="D196" s="8"/>
      <c r="E196" s="8"/>
      <c r="F196" s="8"/>
      <c r="G196" s="8"/>
      <c r="H196" s="24"/>
    </row>
    <row r="197" spans="1:8" x14ac:dyDescent="0.25">
      <c r="A197" s="56">
        <v>0</v>
      </c>
      <c r="B197" s="6"/>
      <c r="C197" s="7"/>
      <c r="D197" s="8"/>
      <c r="E197" s="8"/>
      <c r="F197" s="8"/>
      <c r="G197" s="8"/>
      <c r="H197" s="24"/>
    </row>
    <row r="198" spans="1:8" x14ac:dyDescent="0.25">
      <c r="A198" s="56">
        <v>0</v>
      </c>
      <c r="B198" s="9" t="s">
        <v>11</v>
      </c>
      <c r="C198" s="8">
        <v>6</v>
      </c>
      <c r="D198" s="10">
        <v>1.4</v>
      </c>
      <c r="E198" s="10">
        <v>1.8</v>
      </c>
      <c r="F198" s="10">
        <v>0</v>
      </c>
      <c r="G198" s="10">
        <v>21.6</v>
      </c>
      <c r="H198" s="24" t="s">
        <v>61</v>
      </c>
    </row>
    <row r="199" spans="1:8" ht="14.25" customHeight="1" x14ac:dyDescent="0.25">
      <c r="A199" s="56">
        <v>0</v>
      </c>
      <c r="B199" s="9" t="s">
        <v>123</v>
      </c>
      <c r="C199" s="8">
        <v>200</v>
      </c>
      <c r="D199" s="10">
        <v>5.55</v>
      </c>
      <c r="E199" s="10">
        <v>7.47</v>
      </c>
      <c r="F199" s="10">
        <v>26.08</v>
      </c>
      <c r="G199" s="10">
        <v>192</v>
      </c>
      <c r="H199" s="24" t="s">
        <v>124</v>
      </c>
    </row>
    <row r="200" spans="1:8" x14ac:dyDescent="0.25">
      <c r="A200" s="56">
        <v>0</v>
      </c>
      <c r="B200" s="9" t="s">
        <v>182</v>
      </c>
      <c r="C200" s="8">
        <v>180</v>
      </c>
      <c r="D200" s="10">
        <v>0</v>
      </c>
      <c r="E200" s="10">
        <v>0</v>
      </c>
      <c r="F200" s="10">
        <v>5</v>
      </c>
      <c r="G200" s="10">
        <v>18.7</v>
      </c>
      <c r="H200" s="24" t="s">
        <v>164</v>
      </c>
    </row>
    <row r="201" spans="1:8" x14ac:dyDescent="0.25">
      <c r="A201" s="11" t="s">
        <v>15</v>
      </c>
      <c r="B201" s="9" t="s">
        <v>13</v>
      </c>
      <c r="C201" s="8">
        <v>20</v>
      </c>
      <c r="D201" s="10">
        <v>1.6</v>
      </c>
      <c r="E201" s="10">
        <v>0.6</v>
      </c>
      <c r="F201" s="10">
        <v>10</v>
      </c>
      <c r="G201" s="10">
        <v>52</v>
      </c>
      <c r="H201" s="24" t="s">
        <v>14</v>
      </c>
    </row>
    <row r="202" spans="1:8" x14ac:dyDescent="0.25">
      <c r="A202" s="56" t="s">
        <v>16</v>
      </c>
      <c r="B202" s="11"/>
      <c r="C202" s="12">
        <f>SUM(C197:C201)</f>
        <v>406</v>
      </c>
      <c r="D202" s="13">
        <f>SUM(D197:D201)</f>
        <v>8.5499999999999989</v>
      </c>
      <c r="E202" s="13">
        <f>SUM(E197:E201)</f>
        <v>9.8699999999999992</v>
      </c>
      <c r="F202" s="13">
        <f>SUM(F197:F201)</f>
        <v>41.08</v>
      </c>
      <c r="G202" s="13">
        <f>SUM(G197:G201)</f>
        <v>284.29999999999995</v>
      </c>
      <c r="H202" s="24"/>
    </row>
    <row r="203" spans="1:8" x14ac:dyDescent="0.25">
      <c r="A203" s="56">
        <v>0</v>
      </c>
      <c r="B203" s="6"/>
      <c r="C203" s="7"/>
      <c r="D203" s="8"/>
      <c r="E203" s="8"/>
      <c r="F203" s="8"/>
      <c r="G203" s="8"/>
      <c r="H203" s="24"/>
    </row>
    <row r="204" spans="1:8" ht="17.25" customHeight="1" x14ac:dyDescent="0.25">
      <c r="A204" s="11" t="s">
        <v>17</v>
      </c>
      <c r="B204" s="9" t="s">
        <v>68</v>
      </c>
      <c r="C204" s="8">
        <v>100</v>
      </c>
      <c r="D204" s="10">
        <v>0.3</v>
      </c>
      <c r="E204" s="10">
        <v>0.2</v>
      </c>
      <c r="F204" s="10">
        <v>21.3</v>
      </c>
      <c r="G204" s="10">
        <v>68.34</v>
      </c>
      <c r="H204" s="24" t="s">
        <v>14</v>
      </c>
    </row>
    <row r="205" spans="1:8" x14ac:dyDescent="0.25">
      <c r="A205" s="56" t="s">
        <v>18</v>
      </c>
      <c r="B205" s="11"/>
      <c r="C205" s="12">
        <f>SUM(C203:C204)</f>
        <v>100</v>
      </c>
      <c r="D205" s="13">
        <f>SUM(D203:D204)</f>
        <v>0.3</v>
      </c>
      <c r="E205" s="13">
        <f>SUM(E203:E204)</f>
        <v>0.2</v>
      </c>
      <c r="F205" s="13">
        <f>SUM(F203:F204)</f>
        <v>21.3</v>
      </c>
      <c r="G205" s="13">
        <f>SUM(G203:G204)</f>
        <v>68.34</v>
      </c>
      <c r="H205" s="24"/>
    </row>
    <row r="206" spans="1:8" x14ac:dyDescent="0.25">
      <c r="A206" s="56">
        <v>0</v>
      </c>
      <c r="B206" s="6"/>
      <c r="C206" s="7"/>
      <c r="D206" s="8"/>
      <c r="E206" s="8"/>
      <c r="F206" s="8"/>
      <c r="G206" s="8"/>
      <c r="H206" s="24"/>
    </row>
    <row r="207" spans="1:8" x14ac:dyDescent="0.25">
      <c r="A207" s="56">
        <v>0</v>
      </c>
      <c r="B207" s="9" t="s">
        <v>128</v>
      </c>
      <c r="C207" s="8">
        <v>50</v>
      </c>
      <c r="D207" s="10">
        <v>0.51</v>
      </c>
      <c r="E207" s="10">
        <v>3.26</v>
      </c>
      <c r="F207" s="10">
        <v>1.76</v>
      </c>
      <c r="G207" s="10">
        <v>39.44</v>
      </c>
      <c r="H207" s="24" t="s">
        <v>204</v>
      </c>
    </row>
    <row r="208" spans="1:8" x14ac:dyDescent="0.25">
      <c r="A208" s="56">
        <v>0</v>
      </c>
      <c r="B208" s="9" t="s">
        <v>47</v>
      </c>
      <c r="C208" s="8">
        <v>180</v>
      </c>
      <c r="D208" s="10">
        <v>1.5</v>
      </c>
      <c r="E208" s="10">
        <v>3.7</v>
      </c>
      <c r="F208" s="10">
        <v>11.9</v>
      </c>
      <c r="G208" s="10">
        <v>87</v>
      </c>
      <c r="H208" s="24" t="s">
        <v>96</v>
      </c>
    </row>
    <row r="209" spans="1:8" x14ac:dyDescent="0.25">
      <c r="A209" s="56">
        <v>0</v>
      </c>
      <c r="B209" s="9" t="s">
        <v>42</v>
      </c>
      <c r="C209" s="8">
        <v>180</v>
      </c>
      <c r="D209" s="10">
        <v>11.1</v>
      </c>
      <c r="E209" s="10">
        <v>13.7</v>
      </c>
      <c r="F209" s="10">
        <v>17.399999999999999</v>
      </c>
      <c r="G209" s="10">
        <v>234.8</v>
      </c>
      <c r="H209" s="24">
        <v>120511</v>
      </c>
    </row>
    <row r="210" spans="1:8" x14ac:dyDescent="0.25">
      <c r="A210" s="56">
        <v>0</v>
      </c>
      <c r="B210" s="9" t="s">
        <v>103</v>
      </c>
      <c r="C210" s="8">
        <v>180</v>
      </c>
      <c r="D210" s="10">
        <v>0.27</v>
      </c>
      <c r="E210" s="10">
        <v>0</v>
      </c>
      <c r="F210" s="10">
        <v>20.399999999999999</v>
      </c>
      <c r="G210" s="10">
        <v>82.8</v>
      </c>
      <c r="H210" s="24" t="s">
        <v>72</v>
      </c>
    </row>
    <row r="211" spans="1:8" x14ac:dyDescent="0.25">
      <c r="A211" s="56">
        <v>0</v>
      </c>
      <c r="B211" s="9" t="s">
        <v>19</v>
      </c>
      <c r="C211" s="8">
        <v>30</v>
      </c>
      <c r="D211" s="10">
        <v>2.4</v>
      </c>
      <c r="E211" s="10">
        <v>0.9</v>
      </c>
      <c r="F211" s="10">
        <v>15</v>
      </c>
      <c r="G211" s="10">
        <v>78</v>
      </c>
      <c r="H211" s="24" t="s">
        <v>14</v>
      </c>
    </row>
    <row r="212" spans="1:8" x14ac:dyDescent="0.25">
      <c r="A212" s="11" t="s">
        <v>21</v>
      </c>
      <c r="B212" s="9" t="s">
        <v>20</v>
      </c>
      <c r="C212" s="8">
        <v>25</v>
      </c>
      <c r="D212" s="10">
        <v>1.65</v>
      </c>
      <c r="E212" s="10">
        <v>0.28000000000000003</v>
      </c>
      <c r="F212" s="10">
        <v>10.25</v>
      </c>
      <c r="G212" s="10">
        <v>50</v>
      </c>
      <c r="H212" s="24" t="s">
        <v>14</v>
      </c>
    </row>
    <row r="213" spans="1:8" x14ac:dyDescent="0.25">
      <c r="A213" s="56" t="s">
        <v>22</v>
      </c>
      <c r="B213" s="11"/>
      <c r="C213" s="12">
        <f>SUM(C206:C212)</f>
        <v>645</v>
      </c>
      <c r="D213" s="13">
        <f>D207+D208+D209+D210+D211+D212</f>
        <v>17.43</v>
      </c>
      <c r="E213" s="13">
        <f t="shared" ref="E213:G213" si="5">E207+E208+E209+E210+E211+E212</f>
        <v>21.84</v>
      </c>
      <c r="F213" s="13">
        <f t="shared" si="5"/>
        <v>76.709999999999994</v>
      </c>
      <c r="G213" s="13">
        <f t="shared" si="5"/>
        <v>572.04</v>
      </c>
      <c r="H213" s="24"/>
    </row>
    <row r="214" spans="1:8" x14ac:dyDescent="0.25">
      <c r="A214" s="56">
        <v>0</v>
      </c>
      <c r="B214" s="6"/>
      <c r="C214" s="7"/>
      <c r="D214" s="8"/>
      <c r="E214" s="8"/>
      <c r="F214" s="8"/>
      <c r="G214" s="8"/>
      <c r="H214" s="24"/>
    </row>
    <row r="215" spans="1:8" x14ac:dyDescent="0.25">
      <c r="A215" s="56">
        <v>0</v>
      </c>
      <c r="B215" s="9" t="s">
        <v>23</v>
      </c>
      <c r="C215" s="8">
        <v>200</v>
      </c>
      <c r="D215" s="10">
        <v>6.9</v>
      </c>
      <c r="E215" s="10">
        <v>5.42</v>
      </c>
      <c r="F215" s="10">
        <v>10.8</v>
      </c>
      <c r="G215" s="10">
        <v>113.33</v>
      </c>
      <c r="H215" s="24">
        <v>400</v>
      </c>
    </row>
    <row r="216" spans="1:8" x14ac:dyDescent="0.25">
      <c r="A216" s="11" t="s">
        <v>24</v>
      </c>
      <c r="B216" s="9" t="s">
        <v>97</v>
      </c>
      <c r="C216" s="8">
        <v>50</v>
      </c>
      <c r="D216" s="10">
        <v>3.6</v>
      </c>
      <c r="E216" s="10">
        <v>6.2</v>
      </c>
      <c r="F216" s="10">
        <v>27</v>
      </c>
      <c r="G216" s="10">
        <v>178</v>
      </c>
      <c r="H216" s="24" t="s">
        <v>98</v>
      </c>
    </row>
    <row r="217" spans="1:8" x14ac:dyDescent="0.25">
      <c r="A217" s="59" t="s">
        <v>25</v>
      </c>
      <c r="B217" s="11"/>
      <c r="C217" s="12">
        <f>SUM(C214:C216)</f>
        <v>250</v>
      </c>
      <c r="D217" s="13">
        <f>SUM(D214:D216)</f>
        <v>10.5</v>
      </c>
      <c r="E217" s="13">
        <f>SUM(E214:E216)</f>
        <v>11.620000000000001</v>
      </c>
      <c r="F217" s="13">
        <f>SUM(F214:F216)</f>
        <v>37.799999999999997</v>
      </c>
      <c r="G217" s="13">
        <f>SUM(G214:G216)</f>
        <v>291.33</v>
      </c>
      <c r="H217" s="24"/>
    </row>
    <row r="218" spans="1:8" x14ac:dyDescent="0.25">
      <c r="A218" s="59">
        <v>0</v>
      </c>
      <c r="B218" s="11"/>
      <c r="C218" s="8"/>
      <c r="D218" s="8"/>
      <c r="E218" s="8"/>
      <c r="F218" s="8"/>
      <c r="G218" s="8"/>
      <c r="H218" s="24"/>
    </row>
    <row r="219" spans="1:8" x14ac:dyDescent="0.25">
      <c r="A219" s="59">
        <v>0</v>
      </c>
      <c r="B219" s="9" t="s">
        <v>184</v>
      </c>
      <c r="C219" s="8">
        <v>100</v>
      </c>
      <c r="D219" s="10">
        <v>1.5</v>
      </c>
      <c r="E219" s="10">
        <v>0.5</v>
      </c>
      <c r="F219" s="10">
        <v>21</v>
      </c>
      <c r="G219" s="10">
        <v>95</v>
      </c>
      <c r="H219" s="24" t="s">
        <v>14</v>
      </c>
    </row>
    <row r="220" spans="1:8" x14ac:dyDescent="0.25">
      <c r="A220" s="59">
        <v>0</v>
      </c>
      <c r="B220" s="9" t="s">
        <v>202</v>
      </c>
      <c r="C220" s="8">
        <v>150</v>
      </c>
      <c r="D220" s="10">
        <v>15.14</v>
      </c>
      <c r="E220" s="10">
        <v>10.76</v>
      </c>
      <c r="F220" s="10">
        <v>24.34</v>
      </c>
      <c r="G220" s="10">
        <v>254</v>
      </c>
      <c r="H220" s="24" t="s">
        <v>203</v>
      </c>
    </row>
    <row r="221" spans="1:8" x14ac:dyDescent="0.25">
      <c r="A221" s="59">
        <v>0</v>
      </c>
      <c r="B221" s="9" t="s">
        <v>183</v>
      </c>
      <c r="C221" s="8">
        <v>180</v>
      </c>
      <c r="D221" s="10">
        <v>0.14000000000000001</v>
      </c>
      <c r="E221" s="10">
        <v>0</v>
      </c>
      <c r="F221" s="10">
        <v>8.6999999999999993</v>
      </c>
      <c r="G221" s="10">
        <v>60</v>
      </c>
      <c r="H221" s="24" t="s">
        <v>160</v>
      </c>
    </row>
    <row r="222" spans="1:8" x14ac:dyDescent="0.25">
      <c r="A222" s="59">
        <v>0</v>
      </c>
      <c r="B222" s="9" t="s">
        <v>19</v>
      </c>
      <c r="C222" s="8">
        <v>20</v>
      </c>
      <c r="D222" s="10">
        <v>1.6</v>
      </c>
      <c r="E222" s="10">
        <v>0.6</v>
      </c>
      <c r="F222" s="10">
        <v>10</v>
      </c>
      <c r="G222" s="10">
        <v>52</v>
      </c>
      <c r="H222" s="24" t="s">
        <v>14</v>
      </c>
    </row>
    <row r="223" spans="1:8" x14ac:dyDescent="0.25">
      <c r="A223" s="11" t="s">
        <v>26</v>
      </c>
      <c r="B223" s="9" t="s">
        <v>20</v>
      </c>
      <c r="C223" s="8">
        <v>25</v>
      </c>
      <c r="D223" s="10">
        <v>1.65</v>
      </c>
      <c r="E223" s="10">
        <v>0.28000000000000003</v>
      </c>
      <c r="F223" s="10">
        <v>10.25</v>
      </c>
      <c r="G223" s="10">
        <v>50</v>
      </c>
      <c r="H223" s="24" t="s">
        <v>14</v>
      </c>
    </row>
    <row r="224" spans="1:8" x14ac:dyDescent="0.25">
      <c r="A224" s="14" t="s">
        <v>27</v>
      </c>
      <c r="B224" s="11"/>
      <c r="C224" s="12">
        <f>SUM(C218:C223)</f>
        <v>475</v>
      </c>
      <c r="D224" s="13">
        <f>SUM(D218:D223)</f>
        <v>20.03</v>
      </c>
      <c r="E224" s="13">
        <f>SUM(E218:E223)</f>
        <v>12.139999999999999</v>
      </c>
      <c r="F224" s="13">
        <f>SUM(F218:F223)</f>
        <v>74.290000000000006</v>
      </c>
      <c r="G224" s="13">
        <f>SUM(G218:G223)</f>
        <v>511</v>
      </c>
      <c r="H224" s="24"/>
    </row>
    <row r="225" spans="1:8" x14ac:dyDescent="0.25">
      <c r="A225" s="6"/>
      <c r="B225" s="14"/>
      <c r="C225" s="15"/>
      <c r="D225" s="16">
        <f>D202+D205+D213+D217+D224</f>
        <v>56.81</v>
      </c>
      <c r="E225" s="16">
        <f>E202+E205+E213+E217+E224</f>
        <v>55.67</v>
      </c>
      <c r="F225" s="16">
        <f>F202+F205+F213+F217+F224</f>
        <v>251.18</v>
      </c>
      <c r="G225" s="16">
        <f>G202+G205+G213+G217+G224</f>
        <v>1727.01</v>
      </c>
      <c r="H225" s="22"/>
    </row>
    <row r="226" spans="1:8" x14ac:dyDescent="0.25">
      <c r="A226" s="56" t="s">
        <v>10</v>
      </c>
      <c r="B226" s="6" t="s">
        <v>44</v>
      </c>
      <c r="C226" s="7"/>
      <c r="D226" s="8"/>
      <c r="E226" s="8"/>
      <c r="F226" s="8"/>
      <c r="G226" s="8"/>
      <c r="H226" s="24"/>
    </row>
    <row r="227" spans="1:8" x14ac:dyDescent="0.25">
      <c r="A227" s="56">
        <v>0</v>
      </c>
      <c r="B227" s="6"/>
      <c r="C227" s="7"/>
      <c r="D227" s="8"/>
      <c r="E227" s="8"/>
      <c r="F227" s="8"/>
      <c r="G227" s="8"/>
      <c r="H227" s="24"/>
    </row>
    <row r="228" spans="1:8" x14ac:dyDescent="0.25">
      <c r="A228" s="56">
        <v>0</v>
      </c>
      <c r="B228" s="9" t="s">
        <v>29</v>
      </c>
      <c r="C228" s="8">
        <v>5</v>
      </c>
      <c r="D228" s="10">
        <v>0.04</v>
      </c>
      <c r="E228" s="10">
        <v>4.16</v>
      </c>
      <c r="F228" s="10">
        <v>0.04</v>
      </c>
      <c r="G228" s="10">
        <v>37.4</v>
      </c>
      <c r="H228" s="24" t="s">
        <v>101</v>
      </c>
    </row>
    <row r="229" spans="1:8" x14ac:dyDescent="0.25">
      <c r="A229" s="56">
        <v>0</v>
      </c>
      <c r="B229" s="9" t="s">
        <v>125</v>
      </c>
      <c r="C229" s="8">
        <v>180</v>
      </c>
      <c r="D229" s="10">
        <v>4.58</v>
      </c>
      <c r="E229" s="10">
        <v>5.85</v>
      </c>
      <c r="F229" s="10">
        <v>24.57</v>
      </c>
      <c r="G229" s="10">
        <v>163.19</v>
      </c>
      <c r="H229" s="24" t="s">
        <v>126</v>
      </c>
    </row>
    <row r="230" spans="1:8" x14ac:dyDescent="0.25">
      <c r="A230" s="56">
        <v>0</v>
      </c>
      <c r="B230" s="9" t="s">
        <v>74</v>
      </c>
      <c r="C230" s="8">
        <v>200</v>
      </c>
      <c r="D230" s="10">
        <v>3.77</v>
      </c>
      <c r="E230" s="10">
        <v>3.93</v>
      </c>
      <c r="F230" s="10">
        <v>25.95</v>
      </c>
      <c r="G230" s="10">
        <v>153.91999999999999</v>
      </c>
      <c r="H230" s="24" t="s">
        <v>185</v>
      </c>
    </row>
    <row r="231" spans="1:8" x14ac:dyDescent="0.25">
      <c r="A231" s="11" t="s">
        <v>15</v>
      </c>
      <c r="B231" s="9" t="s">
        <v>13</v>
      </c>
      <c r="C231" s="8">
        <v>20</v>
      </c>
      <c r="D231" s="10">
        <v>1.6</v>
      </c>
      <c r="E231" s="10">
        <v>0.6</v>
      </c>
      <c r="F231" s="10">
        <v>10</v>
      </c>
      <c r="G231" s="10">
        <v>52</v>
      </c>
      <c r="H231" s="24" t="s">
        <v>14</v>
      </c>
    </row>
    <row r="232" spans="1:8" x14ac:dyDescent="0.25">
      <c r="A232" s="56" t="s">
        <v>16</v>
      </c>
      <c r="B232" s="11"/>
      <c r="C232" s="12">
        <f>SUM(C227:C231)</f>
        <v>405</v>
      </c>
      <c r="D232" s="13">
        <f>SUM(D227:D231)</f>
        <v>9.99</v>
      </c>
      <c r="E232" s="13">
        <f>SUM(E227:E231)</f>
        <v>14.54</v>
      </c>
      <c r="F232" s="13">
        <f>SUM(F227:F231)</f>
        <v>60.56</v>
      </c>
      <c r="G232" s="13">
        <f>SUM(G227:G231)</f>
        <v>406.51</v>
      </c>
      <c r="H232" s="24"/>
    </row>
    <row r="233" spans="1:8" x14ac:dyDescent="0.25">
      <c r="A233" s="56">
        <v>0</v>
      </c>
      <c r="B233" s="6"/>
      <c r="C233" s="7"/>
      <c r="D233" s="8"/>
      <c r="E233" s="8"/>
      <c r="F233" s="8"/>
      <c r="G233" s="8"/>
      <c r="H233" s="24"/>
    </row>
    <row r="234" spans="1:8" ht="17.25" customHeight="1" x14ac:dyDescent="0.25">
      <c r="A234" s="11" t="s">
        <v>17</v>
      </c>
      <c r="B234" s="9" t="s">
        <v>31</v>
      </c>
      <c r="C234" s="8">
        <v>100</v>
      </c>
      <c r="D234" s="10">
        <v>0.3</v>
      </c>
      <c r="E234" s="10">
        <v>0.2</v>
      </c>
      <c r="F234" s="10">
        <v>16.3</v>
      </c>
      <c r="G234" s="10">
        <v>68.34</v>
      </c>
      <c r="H234" s="24" t="s">
        <v>14</v>
      </c>
    </row>
    <row r="235" spans="1:8" x14ac:dyDescent="0.25">
      <c r="A235" s="56" t="s">
        <v>18</v>
      </c>
      <c r="B235" s="11"/>
      <c r="C235" s="12">
        <f>SUM(C233:C234)</f>
        <v>100</v>
      </c>
      <c r="D235" s="13">
        <f>SUM(D233:D234)</f>
        <v>0.3</v>
      </c>
      <c r="E235" s="13">
        <f>SUM(E233:E234)</f>
        <v>0.2</v>
      </c>
      <c r="F235" s="13">
        <f>SUM(F233:F234)</f>
        <v>16.3</v>
      </c>
      <c r="G235" s="13">
        <f>SUM(G233:G234)</f>
        <v>68.34</v>
      </c>
      <c r="H235" s="24"/>
    </row>
    <row r="236" spans="1:8" x14ac:dyDescent="0.25">
      <c r="A236" s="56">
        <v>0</v>
      </c>
      <c r="B236" s="6"/>
      <c r="C236" s="7"/>
      <c r="D236" s="8"/>
      <c r="E236" s="8"/>
      <c r="F236" s="8"/>
      <c r="G236" s="8"/>
      <c r="H236" s="24"/>
    </row>
    <row r="237" spans="1:8" x14ac:dyDescent="0.25">
      <c r="A237" s="56">
        <v>0</v>
      </c>
      <c r="B237" s="9" t="s">
        <v>135</v>
      </c>
      <c r="C237" s="8">
        <v>50</v>
      </c>
      <c r="D237" s="10">
        <v>0.54</v>
      </c>
      <c r="E237" s="10">
        <v>3.08</v>
      </c>
      <c r="F237" s="10">
        <v>1.73</v>
      </c>
      <c r="G237" s="10">
        <v>36.86</v>
      </c>
      <c r="H237" s="24" t="s">
        <v>136</v>
      </c>
    </row>
    <row r="238" spans="1:8" x14ac:dyDescent="0.25">
      <c r="A238" s="56">
        <v>0</v>
      </c>
      <c r="B238" s="9" t="s">
        <v>62</v>
      </c>
      <c r="C238" s="8">
        <v>180</v>
      </c>
      <c r="D238" s="10">
        <v>1.5</v>
      </c>
      <c r="E238" s="10">
        <v>3.6</v>
      </c>
      <c r="F238" s="10">
        <v>10.199999999999999</v>
      </c>
      <c r="G238" s="10">
        <v>79.02</v>
      </c>
      <c r="H238" s="24" t="s">
        <v>63</v>
      </c>
    </row>
    <row r="239" spans="1:8" x14ac:dyDescent="0.25">
      <c r="A239" s="56">
        <v>0</v>
      </c>
      <c r="B239" s="9" t="s">
        <v>161</v>
      </c>
      <c r="C239" s="8">
        <v>180</v>
      </c>
      <c r="D239" s="10">
        <v>10.5</v>
      </c>
      <c r="E239" s="10">
        <v>10.4</v>
      </c>
      <c r="F239" s="10">
        <v>29.14</v>
      </c>
      <c r="G239" s="10">
        <v>249.32</v>
      </c>
      <c r="H239" s="24" t="s">
        <v>109</v>
      </c>
    </row>
    <row r="240" spans="1:8" x14ac:dyDescent="0.25">
      <c r="A240" s="56">
        <v>0</v>
      </c>
      <c r="B240" s="9" t="s">
        <v>103</v>
      </c>
      <c r="C240" s="8">
        <v>180</v>
      </c>
      <c r="D240" s="10">
        <v>0.27</v>
      </c>
      <c r="E240" s="10">
        <v>0</v>
      </c>
      <c r="F240" s="10">
        <v>20.399999999999999</v>
      </c>
      <c r="G240" s="10">
        <v>82.8</v>
      </c>
      <c r="H240" s="24" t="s">
        <v>72</v>
      </c>
    </row>
    <row r="241" spans="1:8" x14ac:dyDescent="0.25">
      <c r="A241" s="56">
        <v>0</v>
      </c>
      <c r="B241" s="9" t="s">
        <v>20</v>
      </c>
      <c r="C241" s="8">
        <v>25</v>
      </c>
      <c r="D241" s="10">
        <v>1.65</v>
      </c>
      <c r="E241" s="10">
        <v>0.28000000000000003</v>
      </c>
      <c r="F241" s="10">
        <v>10.25</v>
      </c>
      <c r="G241" s="10">
        <v>50</v>
      </c>
      <c r="H241" s="24" t="s">
        <v>14</v>
      </c>
    </row>
    <row r="242" spans="1:8" x14ac:dyDescent="0.25">
      <c r="A242" s="56">
        <v>0</v>
      </c>
      <c r="B242" s="9" t="s">
        <v>19</v>
      </c>
      <c r="C242" s="8">
        <v>30</v>
      </c>
      <c r="D242" s="10">
        <v>2.4</v>
      </c>
      <c r="E242" s="10">
        <v>0.9</v>
      </c>
      <c r="F242" s="10">
        <v>15</v>
      </c>
      <c r="G242" s="10">
        <v>78</v>
      </c>
      <c r="H242" s="24" t="s">
        <v>14</v>
      </c>
    </row>
    <row r="243" spans="1:8" x14ac:dyDescent="0.25">
      <c r="A243" s="11" t="s">
        <v>21</v>
      </c>
      <c r="B243" s="9"/>
      <c r="C243" s="8"/>
      <c r="D243" s="10"/>
      <c r="E243" s="10"/>
      <c r="F243" s="10"/>
      <c r="G243" s="10"/>
      <c r="H243" s="24"/>
    </row>
    <row r="244" spans="1:8" x14ac:dyDescent="0.25">
      <c r="A244" s="56" t="s">
        <v>22</v>
      </c>
      <c r="B244" s="11"/>
      <c r="C244" s="12">
        <f>SUM(C236:C243)</f>
        <v>645</v>
      </c>
      <c r="D244" s="13">
        <f>SUM(D236:D243)</f>
        <v>16.86</v>
      </c>
      <c r="E244" s="13">
        <f>SUM(E236:E243)</f>
        <v>18.259999999999998</v>
      </c>
      <c r="F244" s="13">
        <f>SUM(F236:F243)</f>
        <v>86.72</v>
      </c>
      <c r="G244" s="13">
        <f>SUM(G236:G243)</f>
        <v>576</v>
      </c>
      <c r="H244" s="24"/>
    </row>
    <row r="245" spans="1:8" x14ac:dyDescent="0.25">
      <c r="A245" s="56">
        <v>0</v>
      </c>
      <c r="B245" s="6" t="s">
        <v>67</v>
      </c>
      <c r="C245" s="7">
        <v>100</v>
      </c>
      <c r="D245" s="8">
        <v>0.3</v>
      </c>
      <c r="E245" s="8">
        <v>0</v>
      </c>
      <c r="F245" s="8">
        <v>16</v>
      </c>
      <c r="G245" s="8">
        <v>36.4</v>
      </c>
      <c r="H245" s="24" t="s">
        <v>14</v>
      </c>
    </row>
    <row r="246" spans="1:8" x14ac:dyDescent="0.25">
      <c r="A246" s="56">
        <v>0</v>
      </c>
      <c r="B246" s="9" t="s">
        <v>57</v>
      </c>
      <c r="C246" s="8">
        <v>100</v>
      </c>
      <c r="D246" s="10">
        <v>2.2999999999999998</v>
      </c>
      <c r="E246" s="10">
        <v>2.7</v>
      </c>
      <c r="F246" s="10">
        <v>8.6</v>
      </c>
      <c r="G246" s="10">
        <v>68</v>
      </c>
      <c r="H246" s="24" t="s">
        <v>14</v>
      </c>
    </row>
    <row r="247" spans="1:8" x14ac:dyDescent="0.25">
      <c r="A247" s="11" t="s">
        <v>24</v>
      </c>
      <c r="B247" s="9" t="s">
        <v>108</v>
      </c>
      <c r="C247" s="8">
        <v>50</v>
      </c>
      <c r="D247" s="10">
        <v>5.8</v>
      </c>
      <c r="E247" s="10">
        <v>22.3</v>
      </c>
      <c r="F247" s="10">
        <v>37.14</v>
      </c>
      <c r="G247" s="10">
        <v>299</v>
      </c>
      <c r="H247" s="24" t="s">
        <v>14</v>
      </c>
    </row>
    <row r="248" spans="1:8" x14ac:dyDescent="0.25">
      <c r="A248" s="59" t="s">
        <v>25</v>
      </c>
      <c r="B248" s="11"/>
      <c r="C248" s="12">
        <f>SUM(C245:C247)</f>
        <v>250</v>
      </c>
      <c r="D248" s="13">
        <f>SUM(D245:D247)</f>
        <v>8.3999999999999986</v>
      </c>
      <c r="E248" s="13">
        <f>SUM(E245:E247)</f>
        <v>25</v>
      </c>
      <c r="F248" s="13">
        <f>SUM(F245:F247)</f>
        <v>61.74</v>
      </c>
      <c r="G248" s="13">
        <f>SUM(G245:G247)</f>
        <v>403.4</v>
      </c>
      <c r="H248" s="24"/>
    </row>
    <row r="249" spans="1:8" x14ac:dyDescent="0.25">
      <c r="A249" s="59">
        <v>0</v>
      </c>
      <c r="B249" s="11"/>
      <c r="C249" s="8"/>
      <c r="D249" s="8"/>
      <c r="E249" s="8"/>
      <c r="F249" s="8"/>
      <c r="G249" s="8"/>
      <c r="H249" s="24"/>
    </row>
    <row r="250" spans="1:8" x14ac:dyDescent="0.25">
      <c r="A250" s="59">
        <v>0</v>
      </c>
      <c r="B250" s="9"/>
      <c r="C250" s="8"/>
      <c r="D250" s="10"/>
      <c r="E250" s="10"/>
      <c r="F250" s="10"/>
      <c r="G250" s="10"/>
      <c r="H250" s="24"/>
    </row>
    <row r="251" spans="1:8" x14ac:dyDescent="0.25">
      <c r="A251" s="59">
        <v>0</v>
      </c>
      <c r="B251" s="9" t="s">
        <v>130</v>
      </c>
      <c r="C251" s="8">
        <v>50</v>
      </c>
      <c r="D251" s="10">
        <v>0.38</v>
      </c>
      <c r="E251" s="10">
        <v>3.04</v>
      </c>
      <c r="F251" s="10">
        <v>1.19</v>
      </c>
      <c r="G251" s="10">
        <v>33.65</v>
      </c>
      <c r="H251" s="24" t="s">
        <v>131</v>
      </c>
    </row>
    <row r="252" spans="1:8" x14ac:dyDescent="0.25">
      <c r="A252" s="59">
        <v>0</v>
      </c>
      <c r="B252" s="9" t="s">
        <v>143</v>
      </c>
      <c r="C252" s="8">
        <v>150</v>
      </c>
      <c r="D252" s="10">
        <v>11.5</v>
      </c>
      <c r="E252" s="10">
        <v>8.1999999999999993</v>
      </c>
      <c r="F252" s="10">
        <v>14.6</v>
      </c>
      <c r="G252" s="10">
        <v>178</v>
      </c>
      <c r="H252" s="24" t="s">
        <v>144</v>
      </c>
    </row>
    <row r="253" spans="1:8" x14ac:dyDescent="0.25">
      <c r="A253" s="59">
        <v>0</v>
      </c>
      <c r="B253" s="9" t="s">
        <v>93</v>
      </c>
      <c r="C253" s="8">
        <v>200</v>
      </c>
      <c r="D253" s="10">
        <v>0</v>
      </c>
      <c r="E253" s="10">
        <v>0</v>
      </c>
      <c r="F253" s="10">
        <v>8</v>
      </c>
      <c r="G253" s="10">
        <v>29.92</v>
      </c>
      <c r="H253" s="24" t="s">
        <v>164</v>
      </c>
    </row>
    <row r="254" spans="1:8" x14ac:dyDescent="0.25">
      <c r="A254" s="59">
        <v>0</v>
      </c>
      <c r="B254" s="9" t="s">
        <v>19</v>
      </c>
      <c r="C254" s="8">
        <v>20</v>
      </c>
      <c r="D254" s="10">
        <v>1.6</v>
      </c>
      <c r="E254" s="10">
        <v>0.6</v>
      </c>
      <c r="F254" s="10">
        <v>10</v>
      </c>
      <c r="G254" s="10">
        <v>52</v>
      </c>
      <c r="H254" s="24" t="s">
        <v>14</v>
      </c>
    </row>
    <row r="255" spans="1:8" x14ac:dyDescent="0.25">
      <c r="A255" s="59">
        <v>0</v>
      </c>
      <c r="B255" s="9" t="s">
        <v>20</v>
      </c>
      <c r="C255" s="8">
        <v>25</v>
      </c>
      <c r="D255" s="10">
        <v>1.65</v>
      </c>
      <c r="E255" s="10">
        <v>0.28000000000000003</v>
      </c>
      <c r="F255" s="10">
        <v>10.25</v>
      </c>
      <c r="G255" s="10">
        <v>50</v>
      </c>
      <c r="H255" s="24" t="s">
        <v>14</v>
      </c>
    </row>
    <row r="256" spans="1:8" x14ac:dyDescent="0.25">
      <c r="A256" s="11" t="s">
        <v>26</v>
      </c>
      <c r="B256" s="9" t="s">
        <v>12</v>
      </c>
      <c r="C256" s="8">
        <v>0</v>
      </c>
      <c r="D256" s="10" t="s">
        <v>12</v>
      </c>
      <c r="E256" s="10" t="s">
        <v>12</v>
      </c>
      <c r="F256" s="10" t="s">
        <v>12</v>
      </c>
      <c r="G256" s="10" t="s">
        <v>12</v>
      </c>
      <c r="H256" s="24" t="s">
        <v>12</v>
      </c>
    </row>
    <row r="257" spans="1:8" x14ac:dyDescent="0.25">
      <c r="A257" s="14" t="s">
        <v>27</v>
      </c>
      <c r="B257" s="11"/>
      <c r="C257" s="12">
        <f>SUM(C249:C256)</f>
        <v>445</v>
      </c>
      <c r="D257" s="13">
        <f>SUM(D249:D256)</f>
        <v>15.13</v>
      </c>
      <c r="E257" s="13">
        <f>SUM(E249:E256)</f>
        <v>12.119999999999997</v>
      </c>
      <c r="F257" s="13">
        <f>SUM(F249:F256)</f>
        <v>44.04</v>
      </c>
      <c r="G257" s="13">
        <f>SUM(G249:G256)</f>
        <v>343.57</v>
      </c>
      <c r="H257" s="24"/>
    </row>
    <row r="258" spans="1:8" x14ac:dyDescent="0.25">
      <c r="A258" s="6"/>
      <c r="B258" s="14"/>
      <c r="C258" s="15"/>
      <c r="D258" s="16">
        <f>D232+D235+D244+D248+D257</f>
        <v>50.68</v>
      </c>
      <c r="E258" s="16">
        <f>E232+E235+E244+E248+E257</f>
        <v>70.12</v>
      </c>
      <c r="F258" s="16">
        <f>F232+F235+F244+F248+F257</f>
        <v>269.36</v>
      </c>
      <c r="G258" s="16">
        <f>G232+G235+G244+G248+G257</f>
        <v>1797.82</v>
      </c>
      <c r="H258" s="22"/>
    </row>
    <row r="259" spans="1:8" x14ac:dyDescent="0.25">
      <c r="A259" s="56" t="s">
        <v>10</v>
      </c>
      <c r="B259" s="6" t="s">
        <v>45</v>
      </c>
      <c r="C259" s="7"/>
      <c r="D259" s="8"/>
      <c r="E259" s="8"/>
      <c r="F259" s="8"/>
      <c r="G259" s="8"/>
      <c r="H259" s="24"/>
    </row>
    <row r="260" spans="1:8" x14ac:dyDescent="0.25">
      <c r="A260" s="56">
        <v>0</v>
      </c>
      <c r="B260" s="6"/>
      <c r="C260" s="7"/>
      <c r="D260" s="8"/>
      <c r="E260" s="8"/>
      <c r="F260" s="8"/>
      <c r="G260" s="8"/>
      <c r="H260" s="24"/>
    </row>
    <row r="261" spans="1:8" x14ac:dyDescent="0.25">
      <c r="A261" s="56">
        <v>0</v>
      </c>
      <c r="B261" s="9" t="s">
        <v>11</v>
      </c>
      <c r="C261" s="8">
        <v>6</v>
      </c>
      <c r="D261" s="10">
        <v>1.4</v>
      </c>
      <c r="E261" s="10">
        <v>1.8</v>
      </c>
      <c r="F261" s="10">
        <v>0</v>
      </c>
      <c r="G261" s="10">
        <v>21.6</v>
      </c>
      <c r="H261" s="24" t="s">
        <v>61</v>
      </c>
    </row>
    <row r="262" spans="1:8" x14ac:dyDescent="0.25">
      <c r="A262" s="56">
        <v>0</v>
      </c>
      <c r="B262" s="9" t="s">
        <v>117</v>
      </c>
      <c r="C262" s="8">
        <v>180</v>
      </c>
      <c r="D262" s="10">
        <v>9.5</v>
      </c>
      <c r="E262" s="10">
        <v>10.199999999999999</v>
      </c>
      <c r="F262" s="10">
        <v>37.1</v>
      </c>
      <c r="G262" s="10">
        <v>276</v>
      </c>
      <c r="H262" s="24" t="s">
        <v>154</v>
      </c>
    </row>
    <row r="263" spans="1:8" x14ac:dyDescent="0.25">
      <c r="A263" s="56">
        <v>0</v>
      </c>
      <c r="B263" s="9" t="s">
        <v>79</v>
      </c>
      <c r="C263" s="8">
        <v>200</v>
      </c>
      <c r="D263" s="10">
        <v>2.79</v>
      </c>
      <c r="E263" s="10">
        <v>2.5499999999999998</v>
      </c>
      <c r="F263" s="10">
        <v>14.31</v>
      </c>
      <c r="G263" s="10">
        <v>90</v>
      </c>
      <c r="H263" s="24" t="s">
        <v>114</v>
      </c>
    </row>
    <row r="264" spans="1:8" x14ac:dyDescent="0.25">
      <c r="A264" s="11" t="s">
        <v>15</v>
      </c>
      <c r="B264" s="9" t="s">
        <v>13</v>
      </c>
      <c r="C264" s="8">
        <v>20</v>
      </c>
      <c r="D264" s="10">
        <v>1.6</v>
      </c>
      <c r="E264" s="10">
        <v>0.6</v>
      </c>
      <c r="F264" s="10">
        <v>10</v>
      </c>
      <c r="G264" s="10">
        <v>52</v>
      </c>
      <c r="H264" s="24" t="s">
        <v>14</v>
      </c>
    </row>
    <row r="265" spans="1:8" x14ac:dyDescent="0.25">
      <c r="A265" s="56" t="s">
        <v>16</v>
      </c>
      <c r="B265" s="11"/>
      <c r="C265" s="12">
        <f>SUM(C260:C264)</f>
        <v>406</v>
      </c>
      <c r="D265" s="13">
        <f>SUM(D260:D264)</f>
        <v>15.290000000000001</v>
      </c>
      <c r="E265" s="13">
        <f>SUM(E260:E264)</f>
        <v>15.15</v>
      </c>
      <c r="F265" s="13">
        <f>SUM(F260:F264)</f>
        <v>61.410000000000004</v>
      </c>
      <c r="G265" s="13">
        <f>SUM(G260:G264)</f>
        <v>439.6</v>
      </c>
      <c r="H265" s="24"/>
    </row>
    <row r="266" spans="1:8" x14ac:dyDescent="0.25">
      <c r="A266" s="56">
        <v>0</v>
      </c>
      <c r="B266" s="6"/>
      <c r="C266" s="7"/>
      <c r="D266" s="8"/>
      <c r="E266" s="8"/>
      <c r="F266" s="8"/>
      <c r="G266" s="8"/>
      <c r="H266" s="24"/>
    </row>
    <row r="267" spans="1:8" ht="17.25" customHeight="1" x14ac:dyDescent="0.25">
      <c r="A267" s="11" t="s">
        <v>17</v>
      </c>
      <c r="B267" s="9" t="s">
        <v>31</v>
      </c>
      <c r="C267" s="8">
        <v>100</v>
      </c>
      <c r="D267" s="10">
        <v>0.3</v>
      </c>
      <c r="E267" s="10">
        <v>0.2</v>
      </c>
      <c r="F267" s="10">
        <v>16.3</v>
      </c>
      <c r="G267" s="10">
        <v>68.34</v>
      </c>
      <c r="H267" s="24" t="s">
        <v>14</v>
      </c>
    </row>
    <row r="268" spans="1:8" x14ac:dyDescent="0.25">
      <c r="A268" s="56" t="s">
        <v>18</v>
      </c>
      <c r="B268" s="11"/>
      <c r="C268" s="12">
        <f>SUM(C266:C267)</f>
        <v>100</v>
      </c>
      <c r="D268" s="13">
        <f>SUM(D266:D267)</f>
        <v>0.3</v>
      </c>
      <c r="E268" s="13">
        <f>SUM(E266:E267)</f>
        <v>0.2</v>
      </c>
      <c r="F268" s="13">
        <f>SUM(F266:F267)</f>
        <v>16.3</v>
      </c>
      <c r="G268" s="13">
        <f>SUM(G266:G267)</f>
        <v>68.34</v>
      </c>
      <c r="H268" s="24"/>
    </row>
    <row r="269" spans="1:8" x14ac:dyDescent="0.25">
      <c r="A269" s="56">
        <v>0</v>
      </c>
      <c r="B269" s="6"/>
      <c r="C269" s="7"/>
      <c r="D269" s="8"/>
      <c r="E269" s="8"/>
      <c r="F269" s="8"/>
      <c r="G269" s="8"/>
      <c r="H269" s="24"/>
    </row>
    <row r="270" spans="1:8" x14ac:dyDescent="0.25">
      <c r="A270" s="56">
        <v>0</v>
      </c>
      <c r="B270" s="9" t="s">
        <v>147</v>
      </c>
      <c r="C270" s="8">
        <v>60</v>
      </c>
      <c r="D270" s="10">
        <v>0.5</v>
      </c>
      <c r="E270" s="10">
        <v>0</v>
      </c>
      <c r="F270" s="10">
        <v>1.8</v>
      </c>
      <c r="G270" s="10">
        <v>9.1</v>
      </c>
      <c r="H270" s="24" t="s">
        <v>148</v>
      </c>
    </row>
    <row r="271" spans="1:8" x14ac:dyDescent="0.25">
      <c r="A271" s="56">
        <v>0</v>
      </c>
      <c r="B271" s="9" t="s">
        <v>48</v>
      </c>
      <c r="C271" s="8">
        <v>180</v>
      </c>
      <c r="D271" s="10">
        <v>3.6</v>
      </c>
      <c r="E271" s="10">
        <v>4.5999999999999996</v>
      </c>
      <c r="F271" s="10">
        <v>11.5</v>
      </c>
      <c r="G271" s="10">
        <v>94.5</v>
      </c>
      <c r="H271" s="24" t="s">
        <v>65</v>
      </c>
    </row>
    <row r="272" spans="1:8" x14ac:dyDescent="0.25">
      <c r="A272" s="56">
        <v>0</v>
      </c>
      <c r="B272" s="9" t="s">
        <v>186</v>
      </c>
      <c r="C272" s="8">
        <v>70</v>
      </c>
      <c r="D272" s="10">
        <v>4.87</v>
      </c>
      <c r="E272" s="10">
        <v>3.34</v>
      </c>
      <c r="F272" s="10">
        <v>15.9</v>
      </c>
      <c r="G272" s="10">
        <v>105</v>
      </c>
      <c r="H272" s="24" t="s">
        <v>157</v>
      </c>
    </row>
    <row r="273" spans="1:15" x14ac:dyDescent="0.25">
      <c r="A273" s="56">
        <v>0</v>
      </c>
      <c r="B273" s="9" t="s">
        <v>155</v>
      </c>
      <c r="C273" s="8">
        <v>130</v>
      </c>
      <c r="D273" s="10">
        <v>2.35</v>
      </c>
      <c r="E273" s="10">
        <v>6.98</v>
      </c>
      <c r="F273" s="10">
        <v>18.420000000000002</v>
      </c>
      <c r="G273" s="10">
        <v>113.6</v>
      </c>
      <c r="H273" s="24" t="s">
        <v>156</v>
      </c>
    </row>
    <row r="274" spans="1:15" x14ac:dyDescent="0.25">
      <c r="A274" s="56">
        <v>0</v>
      </c>
      <c r="B274" s="9" t="s">
        <v>86</v>
      </c>
      <c r="C274" s="8">
        <v>180</v>
      </c>
      <c r="D274" s="10">
        <v>0.14000000000000001</v>
      </c>
      <c r="E274" s="10">
        <v>0</v>
      </c>
      <c r="F274" s="10">
        <v>8.6999999999999993</v>
      </c>
      <c r="G274" s="10">
        <v>42</v>
      </c>
      <c r="H274" s="24" t="s">
        <v>72</v>
      </c>
    </row>
    <row r="275" spans="1:15" x14ac:dyDescent="0.25">
      <c r="A275" s="56">
        <v>0</v>
      </c>
      <c r="B275" s="9" t="s">
        <v>19</v>
      </c>
      <c r="C275" s="8">
        <v>30</v>
      </c>
      <c r="D275" s="10">
        <v>2.4</v>
      </c>
      <c r="E275" s="10">
        <v>0.9</v>
      </c>
      <c r="F275" s="10">
        <v>15</v>
      </c>
      <c r="G275" s="10">
        <v>78</v>
      </c>
      <c r="H275" s="24" t="s">
        <v>14</v>
      </c>
    </row>
    <row r="276" spans="1:15" x14ac:dyDescent="0.25">
      <c r="A276" s="11" t="s">
        <v>21</v>
      </c>
      <c r="B276" s="9" t="s">
        <v>20</v>
      </c>
      <c r="C276" s="8">
        <v>25</v>
      </c>
      <c r="D276" s="10">
        <v>1.65</v>
      </c>
      <c r="E276" s="10">
        <v>0.28000000000000003</v>
      </c>
      <c r="F276" s="10">
        <v>10.25</v>
      </c>
      <c r="G276" s="10">
        <v>50</v>
      </c>
      <c r="H276" s="24" t="s">
        <v>14</v>
      </c>
    </row>
    <row r="277" spans="1:15" x14ac:dyDescent="0.25">
      <c r="A277" s="56" t="s">
        <v>22</v>
      </c>
      <c r="B277" s="11"/>
      <c r="C277" s="12">
        <f>SUM(C269:C276)</f>
        <v>675</v>
      </c>
      <c r="D277" s="13">
        <f>SUM(D269:D276)</f>
        <v>15.51</v>
      </c>
      <c r="E277" s="13">
        <f>SUM(E269:E276)</f>
        <v>16.100000000000001</v>
      </c>
      <c r="F277" s="13">
        <f>SUM(F269:F276)</f>
        <v>81.570000000000007</v>
      </c>
      <c r="G277" s="13">
        <f>SUM(G269:G276)</f>
        <v>492.2</v>
      </c>
      <c r="H277" s="24"/>
    </row>
    <row r="278" spans="1:15" x14ac:dyDescent="0.25">
      <c r="A278" s="56">
        <v>0</v>
      </c>
      <c r="B278" s="6" t="s">
        <v>67</v>
      </c>
      <c r="C278" s="7">
        <v>100</v>
      </c>
      <c r="D278" s="8">
        <v>1.5</v>
      </c>
      <c r="E278" s="8">
        <v>0.5</v>
      </c>
      <c r="F278" s="8">
        <v>20</v>
      </c>
      <c r="G278" s="8">
        <v>101</v>
      </c>
      <c r="H278" s="24" t="s">
        <v>14</v>
      </c>
      <c r="I278" s="27"/>
      <c r="J278" s="28"/>
      <c r="K278" s="29"/>
      <c r="L278" s="29"/>
      <c r="M278" s="29"/>
      <c r="N278" s="29"/>
      <c r="O278" s="30"/>
    </row>
    <row r="279" spans="1:15" x14ac:dyDescent="0.25">
      <c r="A279" s="56">
        <v>0</v>
      </c>
      <c r="B279" s="9" t="s">
        <v>57</v>
      </c>
      <c r="C279" s="8">
        <v>100</v>
      </c>
      <c r="D279" s="10">
        <v>2.2999999999999998</v>
      </c>
      <c r="E279" s="10">
        <v>2.7</v>
      </c>
      <c r="F279" s="10">
        <v>8.6</v>
      </c>
      <c r="G279" s="10">
        <v>68</v>
      </c>
      <c r="H279" s="24" t="s">
        <v>14</v>
      </c>
    </row>
    <row r="280" spans="1:15" x14ac:dyDescent="0.25">
      <c r="A280" s="11" t="s">
        <v>24</v>
      </c>
      <c r="B280" s="9" t="s">
        <v>34</v>
      </c>
      <c r="C280" s="8">
        <v>50</v>
      </c>
      <c r="D280" s="10">
        <v>3.88</v>
      </c>
      <c r="E280" s="10">
        <v>2.36</v>
      </c>
      <c r="F280" s="10">
        <v>26.14</v>
      </c>
      <c r="G280" s="10">
        <v>142</v>
      </c>
      <c r="H280" s="24" t="s">
        <v>113</v>
      </c>
    </row>
    <row r="281" spans="1:15" x14ac:dyDescent="0.25">
      <c r="A281" s="59" t="s">
        <v>25</v>
      </c>
      <c r="B281" s="11"/>
      <c r="C281" s="12">
        <f>SUM(C278:C280)</f>
        <v>250</v>
      </c>
      <c r="D281" s="13">
        <f>SUM(D278:D280)</f>
        <v>7.68</v>
      </c>
      <c r="E281" s="13">
        <f>SUM(E278:E280)</f>
        <v>5.5600000000000005</v>
      </c>
      <c r="F281" s="13">
        <f>SUM(F278:F280)</f>
        <v>54.74</v>
      </c>
      <c r="G281" s="13">
        <f>SUM(G278:G280)</f>
        <v>311</v>
      </c>
      <c r="H281" s="24"/>
    </row>
    <row r="282" spans="1:15" x14ac:dyDescent="0.25">
      <c r="A282" s="59">
        <v>0</v>
      </c>
      <c r="B282" s="11"/>
      <c r="C282" s="8"/>
      <c r="D282" s="8"/>
      <c r="E282" s="8"/>
      <c r="F282" s="8"/>
      <c r="G282" s="8"/>
      <c r="H282" s="24"/>
    </row>
    <row r="283" spans="1:15" x14ac:dyDescent="0.25">
      <c r="A283" s="59">
        <v>0</v>
      </c>
      <c r="B283" s="9"/>
      <c r="C283" s="8"/>
      <c r="D283" s="10"/>
      <c r="E283" s="10"/>
      <c r="F283" s="10"/>
      <c r="G283" s="10"/>
      <c r="H283" s="24"/>
    </row>
    <row r="284" spans="1:15" x14ac:dyDescent="0.25">
      <c r="A284" s="59">
        <v>0</v>
      </c>
      <c r="B284" s="9" t="s">
        <v>167</v>
      </c>
      <c r="C284" s="8">
        <v>75</v>
      </c>
      <c r="D284" s="10">
        <v>10.95</v>
      </c>
      <c r="E284" s="10">
        <v>3.7</v>
      </c>
      <c r="F284" s="10">
        <v>8.69</v>
      </c>
      <c r="G284" s="10">
        <v>112</v>
      </c>
      <c r="H284" s="24" t="s">
        <v>168</v>
      </c>
    </row>
    <row r="285" spans="1:15" x14ac:dyDescent="0.25">
      <c r="A285" s="59">
        <v>0</v>
      </c>
      <c r="B285" s="9" t="s">
        <v>158</v>
      </c>
      <c r="C285" s="8">
        <v>130</v>
      </c>
      <c r="D285" s="10">
        <v>5.52</v>
      </c>
      <c r="E285" s="10">
        <v>4.5199999999999996</v>
      </c>
      <c r="F285" s="10">
        <v>26.5</v>
      </c>
      <c r="G285" s="10">
        <v>168</v>
      </c>
      <c r="H285" s="24" t="s">
        <v>111</v>
      </c>
    </row>
    <row r="286" spans="1:15" x14ac:dyDescent="0.25">
      <c r="A286" s="59">
        <v>0</v>
      </c>
      <c r="B286" s="9" t="s">
        <v>82</v>
      </c>
      <c r="C286" s="8">
        <v>200</v>
      </c>
      <c r="D286" s="10">
        <v>0.11</v>
      </c>
      <c r="E286" s="10">
        <v>0</v>
      </c>
      <c r="F286" s="10">
        <v>22</v>
      </c>
      <c r="G286" s="10">
        <v>88</v>
      </c>
      <c r="H286" s="24" t="s">
        <v>141</v>
      </c>
    </row>
    <row r="287" spans="1:15" x14ac:dyDescent="0.25">
      <c r="A287" s="59">
        <v>0</v>
      </c>
      <c r="B287" s="9" t="s">
        <v>19</v>
      </c>
      <c r="C287" s="8">
        <v>20</v>
      </c>
      <c r="D287" s="10">
        <v>1.6</v>
      </c>
      <c r="E287" s="10">
        <v>0.6</v>
      </c>
      <c r="F287" s="10">
        <v>10</v>
      </c>
      <c r="G287" s="10">
        <v>52</v>
      </c>
      <c r="H287" s="24" t="s">
        <v>14</v>
      </c>
    </row>
    <row r="288" spans="1:15" x14ac:dyDescent="0.25">
      <c r="A288" s="11" t="s">
        <v>26</v>
      </c>
      <c r="B288" s="9" t="s">
        <v>20</v>
      </c>
      <c r="C288" s="8">
        <v>25</v>
      </c>
      <c r="D288" s="10">
        <v>1.65</v>
      </c>
      <c r="E288" s="10">
        <v>0.28000000000000003</v>
      </c>
      <c r="F288" s="10">
        <v>10.25</v>
      </c>
      <c r="G288" s="10">
        <v>50</v>
      </c>
      <c r="H288" s="24" t="s">
        <v>14</v>
      </c>
    </row>
    <row r="289" spans="1:8" x14ac:dyDescent="0.25">
      <c r="A289" s="14" t="s">
        <v>27</v>
      </c>
      <c r="B289" s="11"/>
      <c r="C289" s="12">
        <f>SUM(C282:C288)</f>
        <v>450</v>
      </c>
      <c r="D289" s="13">
        <f>SUM(D282:D288)</f>
        <v>19.829999999999998</v>
      </c>
      <c r="E289" s="13">
        <f>SUM(E282:E288)</f>
        <v>9.0999999999999979</v>
      </c>
      <c r="F289" s="13">
        <f>SUM(F282:F288)</f>
        <v>77.44</v>
      </c>
      <c r="G289" s="13">
        <f>SUM(G282:G288)</f>
        <v>470</v>
      </c>
      <c r="H289" s="24"/>
    </row>
    <row r="290" spans="1:8" x14ac:dyDescent="0.25">
      <c r="A290" s="6"/>
      <c r="B290" s="14"/>
      <c r="C290" s="15"/>
      <c r="D290" s="16">
        <f>D265+D268+D277+D281+D289</f>
        <v>58.61</v>
      </c>
      <c r="E290" s="16">
        <f>E265+E268+E277+E281+E289</f>
        <v>46.11</v>
      </c>
      <c r="F290" s="16">
        <f>F265+F268+F277+F281+F289</f>
        <v>291.46000000000004</v>
      </c>
      <c r="G290" s="16">
        <f>G265+G268+G277+G281+G289</f>
        <v>1781.14</v>
      </c>
      <c r="H290" s="22"/>
    </row>
    <row r="291" spans="1:8" x14ac:dyDescent="0.25">
      <c r="A291" s="56" t="s">
        <v>10</v>
      </c>
      <c r="B291" s="6" t="s">
        <v>46</v>
      </c>
      <c r="C291" s="7"/>
      <c r="D291" s="8"/>
      <c r="E291" s="8"/>
      <c r="F291" s="8"/>
      <c r="G291" s="8"/>
      <c r="H291" s="24"/>
    </row>
    <row r="292" spans="1:8" x14ac:dyDescent="0.25">
      <c r="A292" s="56">
        <v>0</v>
      </c>
      <c r="B292" s="6"/>
      <c r="C292" s="7"/>
      <c r="D292" s="8"/>
      <c r="E292" s="8"/>
      <c r="F292" s="8"/>
      <c r="G292" s="8"/>
      <c r="H292" s="24"/>
    </row>
    <row r="293" spans="1:8" x14ac:dyDescent="0.25">
      <c r="A293" s="56">
        <v>0</v>
      </c>
      <c r="B293" s="9"/>
      <c r="C293" s="8"/>
      <c r="D293" s="10"/>
      <c r="E293" s="10"/>
      <c r="F293" s="10"/>
      <c r="G293" s="10"/>
      <c r="H293" s="24"/>
    </row>
    <row r="294" spans="1:8" x14ac:dyDescent="0.25">
      <c r="A294" s="56">
        <v>0</v>
      </c>
      <c r="B294" s="9" t="s">
        <v>29</v>
      </c>
      <c r="C294" s="8">
        <v>5</v>
      </c>
      <c r="D294" s="10">
        <v>0.04</v>
      </c>
      <c r="E294" s="10">
        <v>4.16</v>
      </c>
      <c r="F294" s="10">
        <v>0.04</v>
      </c>
      <c r="G294" s="10">
        <v>37.4</v>
      </c>
      <c r="H294" s="24" t="s">
        <v>66</v>
      </c>
    </row>
    <row r="295" spans="1:8" x14ac:dyDescent="0.25">
      <c r="A295" s="56">
        <v>0</v>
      </c>
      <c r="B295" s="9" t="s">
        <v>127</v>
      </c>
      <c r="C295" s="8">
        <v>180</v>
      </c>
      <c r="D295" s="10">
        <v>5.98</v>
      </c>
      <c r="E295" s="10">
        <v>6.87</v>
      </c>
      <c r="F295" s="10">
        <v>25.33</v>
      </c>
      <c r="G295" s="10">
        <v>186</v>
      </c>
      <c r="H295" s="24" t="s">
        <v>78</v>
      </c>
    </row>
    <row r="296" spans="1:8" x14ac:dyDescent="0.25">
      <c r="A296" s="56">
        <v>0</v>
      </c>
      <c r="B296" s="9" t="s">
        <v>93</v>
      </c>
      <c r="C296" s="8">
        <v>200</v>
      </c>
      <c r="D296" s="10">
        <v>0</v>
      </c>
      <c r="E296" s="10">
        <v>0</v>
      </c>
      <c r="F296" s="10">
        <v>10</v>
      </c>
      <c r="G296" s="10">
        <v>33.24</v>
      </c>
      <c r="H296" s="24" t="s">
        <v>164</v>
      </c>
    </row>
    <row r="297" spans="1:8" x14ac:dyDescent="0.25">
      <c r="A297" s="11" t="s">
        <v>15</v>
      </c>
      <c r="B297" s="9" t="s">
        <v>13</v>
      </c>
      <c r="C297" s="8">
        <v>20</v>
      </c>
      <c r="D297" s="10">
        <v>1.6</v>
      </c>
      <c r="E297" s="10">
        <v>0.6</v>
      </c>
      <c r="F297" s="10">
        <v>10</v>
      </c>
      <c r="G297" s="10">
        <v>52</v>
      </c>
      <c r="H297" s="24" t="s">
        <v>14</v>
      </c>
    </row>
    <row r="298" spans="1:8" x14ac:dyDescent="0.25">
      <c r="A298" s="56" t="s">
        <v>16</v>
      </c>
      <c r="B298" s="11"/>
      <c r="C298" s="12">
        <f>SUM(C292:C297)</f>
        <v>405</v>
      </c>
      <c r="D298" s="13">
        <f>SUM(D292:D297)</f>
        <v>7.620000000000001</v>
      </c>
      <c r="E298" s="13">
        <f>SUM(E292:E297)</f>
        <v>11.63</v>
      </c>
      <c r="F298" s="13">
        <f>SUM(F292:F297)</f>
        <v>45.37</v>
      </c>
      <c r="G298" s="13">
        <f>SUM(G292:G297)</f>
        <v>308.64</v>
      </c>
      <c r="H298" s="24"/>
    </row>
    <row r="299" spans="1:8" x14ac:dyDescent="0.25">
      <c r="A299" s="56">
        <v>0</v>
      </c>
      <c r="B299" s="6"/>
      <c r="C299" s="7"/>
      <c r="D299" s="8"/>
      <c r="E299" s="8"/>
      <c r="F299" s="8"/>
      <c r="G299" s="8"/>
      <c r="H299" s="24"/>
    </row>
    <row r="300" spans="1:8" ht="17.25" customHeight="1" x14ac:dyDescent="0.25">
      <c r="A300" s="11" t="s">
        <v>17</v>
      </c>
      <c r="B300" s="9" t="s">
        <v>31</v>
      </c>
      <c r="C300" s="8">
        <v>100</v>
      </c>
      <c r="D300" s="10">
        <v>0.3</v>
      </c>
      <c r="E300" s="10">
        <v>0.2</v>
      </c>
      <c r="F300" s="10">
        <v>16.3</v>
      </c>
      <c r="G300" s="10">
        <v>68.34</v>
      </c>
      <c r="H300" s="24" t="s">
        <v>14</v>
      </c>
    </row>
    <row r="301" spans="1:8" x14ac:dyDescent="0.25">
      <c r="A301" s="56" t="s">
        <v>18</v>
      </c>
      <c r="B301" s="11"/>
      <c r="C301" s="12">
        <f>SUM(C299:C300)</f>
        <v>100</v>
      </c>
      <c r="D301" s="13">
        <f>SUM(D299:D300)</f>
        <v>0.3</v>
      </c>
      <c r="E301" s="13">
        <f>SUM(E299:E300)</f>
        <v>0.2</v>
      </c>
      <c r="F301" s="13">
        <f>SUM(F299:F300)</f>
        <v>16.3</v>
      </c>
      <c r="G301" s="13">
        <f>SUM(G299:G300)</f>
        <v>68.34</v>
      </c>
      <c r="H301" s="24"/>
    </row>
    <row r="302" spans="1:8" x14ac:dyDescent="0.25">
      <c r="A302" s="56">
        <v>0</v>
      </c>
      <c r="B302" s="6" t="s">
        <v>71</v>
      </c>
      <c r="C302" s="7">
        <v>180</v>
      </c>
      <c r="D302" s="8">
        <v>0.3</v>
      </c>
      <c r="E302" s="8">
        <v>0</v>
      </c>
      <c r="F302" s="8">
        <v>20.399999999999999</v>
      </c>
      <c r="G302" s="8">
        <v>82.8</v>
      </c>
      <c r="H302" s="24" t="s">
        <v>72</v>
      </c>
    </row>
    <row r="303" spans="1:8" x14ac:dyDescent="0.25">
      <c r="A303" s="56">
        <v>0</v>
      </c>
      <c r="B303" s="9" t="s">
        <v>187</v>
      </c>
      <c r="C303" s="8">
        <v>50</v>
      </c>
      <c r="D303" s="10">
        <v>0.71</v>
      </c>
      <c r="E303" s="10">
        <v>3.04</v>
      </c>
      <c r="F303" s="10">
        <v>4.18</v>
      </c>
      <c r="G303" s="10">
        <v>46.95</v>
      </c>
      <c r="H303" s="26" t="s">
        <v>188</v>
      </c>
    </row>
    <row r="304" spans="1:8" x14ac:dyDescent="0.25">
      <c r="A304" s="56">
        <v>0</v>
      </c>
      <c r="B304" s="9" t="s">
        <v>107</v>
      </c>
      <c r="C304" s="8">
        <v>180</v>
      </c>
      <c r="D304" s="10">
        <v>1.5</v>
      </c>
      <c r="E304" s="10">
        <v>4.5999999999999996</v>
      </c>
      <c r="F304" s="10">
        <v>7.7</v>
      </c>
      <c r="G304" s="10">
        <v>77.599999999999994</v>
      </c>
      <c r="H304" s="24" t="s">
        <v>106</v>
      </c>
    </row>
    <row r="305" spans="1:8" x14ac:dyDescent="0.25">
      <c r="A305" s="56">
        <v>0</v>
      </c>
      <c r="B305" s="9" t="s">
        <v>189</v>
      </c>
      <c r="C305" s="8">
        <v>180</v>
      </c>
      <c r="D305" s="10">
        <v>11.9</v>
      </c>
      <c r="E305" s="10">
        <v>12.5</v>
      </c>
      <c r="F305" s="10">
        <v>16.899999999999999</v>
      </c>
      <c r="G305" s="10">
        <v>234</v>
      </c>
      <c r="H305" s="24" t="s">
        <v>190</v>
      </c>
    </row>
    <row r="306" spans="1:8" x14ac:dyDescent="0.25">
      <c r="A306" s="56">
        <v>0</v>
      </c>
      <c r="B306" s="9" t="s">
        <v>20</v>
      </c>
      <c r="C306" s="8">
        <v>25</v>
      </c>
      <c r="D306" s="10">
        <v>1.65</v>
      </c>
      <c r="E306" s="10">
        <v>0.28000000000000003</v>
      </c>
      <c r="F306" s="10">
        <v>10.25</v>
      </c>
      <c r="G306" s="10">
        <v>50</v>
      </c>
      <c r="H306" s="24" t="s">
        <v>14</v>
      </c>
    </row>
    <row r="307" spans="1:8" x14ac:dyDescent="0.25">
      <c r="A307" s="56">
        <v>0</v>
      </c>
      <c r="B307" s="9" t="s">
        <v>19</v>
      </c>
      <c r="C307" s="8">
        <v>30</v>
      </c>
      <c r="D307" s="10">
        <v>2.4</v>
      </c>
      <c r="E307" s="10">
        <v>0.9</v>
      </c>
      <c r="F307" s="10">
        <v>15</v>
      </c>
      <c r="G307" s="10">
        <v>78</v>
      </c>
      <c r="H307" s="24" t="s">
        <v>14</v>
      </c>
    </row>
    <row r="308" spans="1:8" x14ac:dyDescent="0.25">
      <c r="A308" s="11" t="s">
        <v>21</v>
      </c>
      <c r="B308" s="9"/>
      <c r="C308" s="8"/>
      <c r="D308" s="10"/>
      <c r="E308" s="10"/>
      <c r="F308" s="10">
        <v>10.25</v>
      </c>
      <c r="G308" s="10"/>
      <c r="H308" s="24"/>
    </row>
    <row r="309" spans="1:8" x14ac:dyDescent="0.25">
      <c r="A309" s="56" t="s">
        <v>22</v>
      </c>
      <c r="B309" s="11"/>
      <c r="C309" s="12">
        <f>SUM(C302:C308)</f>
        <v>645</v>
      </c>
      <c r="D309" s="13">
        <f>SUM(D302:D308)</f>
        <v>18.459999999999997</v>
      </c>
      <c r="E309" s="13">
        <f>SUM(E302:E308)</f>
        <v>21.32</v>
      </c>
      <c r="F309" s="13">
        <f>F30</f>
        <v>14.48</v>
      </c>
      <c r="G309" s="13">
        <f>SUM(G302:G308)</f>
        <v>569.35</v>
      </c>
      <c r="H309" s="24"/>
    </row>
    <row r="310" spans="1:8" x14ac:dyDescent="0.25">
      <c r="A310" s="56">
        <v>0</v>
      </c>
      <c r="B310" s="6" t="s">
        <v>67</v>
      </c>
      <c r="C310" s="7">
        <v>100</v>
      </c>
      <c r="D310" s="8">
        <v>0.5</v>
      </c>
      <c r="E310" s="8">
        <v>0</v>
      </c>
      <c r="F310" s="8">
        <v>22.8</v>
      </c>
      <c r="G310" s="8">
        <v>95</v>
      </c>
      <c r="H310" s="24" t="s">
        <v>14</v>
      </c>
    </row>
    <row r="311" spans="1:8" x14ac:dyDescent="0.25">
      <c r="A311" s="56">
        <v>0</v>
      </c>
      <c r="B311" s="9" t="s">
        <v>57</v>
      </c>
      <c r="C311" s="8">
        <v>100</v>
      </c>
      <c r="D311" s="10">
        <v>2.2999999999999998</v>
      </c>
      <c r="E311" s="10">
        <v>2.7</v>
      </c>
      <c r="F311" s="10">
        <v>8.6</v>
      </c>
      <c r="G311" s="10">
        <v>68</v>
      </c>
      <c r="H311" s="24" t="s">
        <v>14</v>
      </c>
    </row>
    <row r="312" spans="1:8" x14ac:dyDescent="0.25">
      <c r="A312" s="11" t="s">
        <v>24</v>
      </c>
      <c r="B312" s="9" t="s">
        <v>108</v>
      </c>
      <c r="C312" s="8">
        <v>50</v>
      </c>
      <c r="D312" s="10">
        <v>2.2999999999999998</v>
      </c>
      <c r="E312" s="10">
        <v>31.8</v>
      </c>
      <c r="F312" s="10">
        <v>33</v>
      </c>
      <c r="G312" s="10">
        <v>286</v>
      </c>
      <c r="H312" s="24" t="s">
        <v>14</v>
      </c>
    </row>
    <row r="313" spans="1:8" x14ac:dyDescent="0.25">
      <c r="A313" s="59" t="s">
        <v>25</v>
      </c>
      <c r="B313" s="11"/>
      <c r="C313" s="12">
        <f>SUM(C310:C312)</f>
        <v>250</v>
      </c>
      <c r="D313" s="13">
        <f>SUM(D310:D312)</f>
        <v>5.0999999999999996</v>
      </c>
      <c r="E313" s="13">
        <f>SUM(E310:E312)</f>
        <v>34.5</v>
      </c>
      <c r="F313" s="13">
        <f>SUM(F310:F312)</f>
        <v>64.400000000000006</v>
      </c>
      <c r="G313" s="13">
        <f>SUM(G310:G312)</f>
        <v>449</v>
      </c>
      <c r="H313" s="24"/>
    </row>
    <row r="314" spans="1:8" x14ac:dyDescent="0.25">
      <c r="A314" s="59">
        <v>0</v>
      </c>
      <c r="B314" s="11"/>
      <c r="C314" s="8"/>
      <c r="D314" s="8"/>
      <c r="E314" s="8"/>
      <c r="F314" s="8"/>
      <c r="G314" s="8"/>
      <c r="H314" s="24"/>
    </row>
    <row r="315" spans="1:8" x14ac:dyDescent="0.25">
      <c r="A315" s="59">
        <v>0</v>
      </c>
      <c r="B315" s="9" t="s">
        <v>94</v>
      </c>
      <c r="C315" s="8">
        <v>50</v>
      </c>
      <c r="D315" s="10">
        <v>1.5</v>
      </c>
      <c r="E315" s="10">
        <v>2.6</v>
      </c>
      <c r="F315" s="10">
        <v>3.2</v>
      </c>
      <c r="G315" s="10">
        <v>41.8</v>
      </c>
      <c r="H315" s="24" t="s">
        <v>95</v>
      </c>
    </row>
    <row r="316" spans="1:8" x14ac:dyDescent="0.25">
      <c r="A316" s="59">
        <v>0</v>
      </c>
      <c r="B316" s="9" t="s">
        <v>150</v>
      </c>
      <c r="C316" s="8">
        <v>150</v>
      </c>
      <c r="D316" s="10">
        <v>15.6</v>
      </c>
      <c r="E316" s="10">
        <v>16.8</v>
      </c>
      <c r="F316" s="10">
        <v>2.9</v>
      </c>
      <c r="G316" s="10">
        <v>226</v>
      </c>
      <c r="H316" s="24" t="s">
        <v>81</v>
      </c>
    </row>
    <row r="317" spans="1:8" x14ac:dyDescent="0.25">
      <c r="A317" s="59">
        <v>0</v>
      </c>
      <c r="B317" s="9" t="s">
        <v>36</v>
      </c>
      <c r="C317" s="8">
        <v>200</v>
      </c>
      <c r="D317" s="10">
        <v>0.09</v>
      </c>
      <c r="E317" s="10">
        <v>0</v>
      </c>
      <c r="F317" s="10">
        <v>14.3</v>
      </c>
      <c r="G317" s="10">
        <v>55.66</v>
      </c>
      <c r="H317" s="24" t="s">
        <v>175</v>
      </c>
    </row>
    <row r="318" spans="1:8" x14ac:dyDescent="0.25">
      <c r="A318" s="59">
        <v>0</v>
      </c>
      <c r="B318" s="9" t="s">
        <v>19</v>
      </c>
      <c r="C318" s="8">
        <v>20</v>
      </c>
      <c r="D318" s="10">
        <v>1.6</v>
      </c>
      <c r="E318" s="10">
        <v>0.6</v>
      </c>
      <c r="F318" s="10">
        <v>10</v>
      </c>
      <c r="G318" s="10">
        <v>52</v>
      </c>
      <c r="H318" s="24" t="s">
        <v>14</v>
      </c>
    </row>
    <row r="319" spans="1:8" x14ac:dyDescent="0.25">
      <c r="A319" s="42" t="s">
        <v>26</v>
      </c>
      <c r="B319" s="9" t="s">
        <v>20</v>
      </c>
      <c r="C319" s="8">
        <v>25</v>
      </c>
      <c r="D319" s="10">
        <v>1.65</v>
      </c>
      <c r="E319" s="10">
        <v>0.28000000000000003</v>
      </c>
      <c r="F319" s="10">
        <v>10.25</v>
      </c>
      <c r="G319" s="10">
        <v>50</v>
      </c>
      <c r="H319" s="24" t="s">
        <v>14</v>
      </c>
    </row>
    <row r="320" spans="1:8" s="41" customFormat="1" x14ac:dyDescent="0.25">
      <c r="A320" s="14" t="s">
        <v>27</v>
      </c>
      <c r="B320" s="42"/>
      <c r="C320" s="43">
        <f>SUM(C314:C319)</f>
        <v>445</v>
      </c>
      <c r="D320" s="44">
        <f>SUM(D314:D319)</f>
        <v>20.440000000000001</v>
      </c>
      <c r="E320" s="44">
        <f>SUM(E314:E319)</f>
        <v>20.280000000000005</v>
      </c>
      <c r="F320" s="44">
        <f>SUM(F314:F319)</f>
        <v>40.65</v>
      </c>
      <c r="G320" s="44">
        <f>SUM(G314:G319)</f>
        <v>425.46000000000004</v>
      </c>
      <c r="H320" s="45"/>
    </row>
    <row r="321" spans="1:8" x14ac:dyDescent="0.25">
      <c r="A321" s="46"/>
      <c r="B321" s="14"/>
      <c r="C321" s="15"/>
      <c r="D321" s="16">
        <f>D298+D301+D309+D313+D320</f>
        <v>51.92</v>
      </c>
      <c r="E321" s="16">
        <f t="shared" ref="E321:G321" si="6">E298+E301+E309+E313+E320</f>
        <v>87.93</v>
      </c>
      <c r="F321" s="16">
        <f t="shared" si="6"/>
        <v>181.20000000000002</v>
      </c>
      <c r="G321" s="16">
        <f t="shared" si="6"/>
        <v>1820.79</v>
      </c>
      <c r="H321" s="22"/>
    </row>
    <row r="322" spans="1:8" ht="16.5" customHeight="1" x14ac:dyDescent="0.25">
      <c r="B322" s="47" t="s">
        <v>49</v>
      </c>
      <c r="C322" s="48"/>
      <c r="D322" s="49">
        <f>AVERAGE(D11,D41,D74,D105,D137,D170,D202,D232,D265,D298)</f>
        <v>11.067777777777778</v>
      </c>
      <c r="E322" s="49">
        <f>AVERAGE(E11,E41,E74,E105,E137,E170,E202,E232,E265,E298)</f>
        <v>13.297777777777778</v>
      </c>
      <c r="F322" s="49">
        <f>AVERAGE(F11,F41,F74,F105,F137,F170,F202,F232,F265,F298)</f>
        <v>56.275555555555556</v>
      </c>
      <c r="G322" s="49">
        <f>AVERAGE(G11,G41,G74,G105,G137,G170,G202,G232,G265,G298)</f>
        <v>384.76222222222219</v>
      </c>
      <c r="H322" s="50"/>
    </row>
    <row r="323" spans="1:8" x14ac:dyDescent="0.25">
      <c r="A323" s="17"/>
      <c r="B323" s="18" t="s">
        <v>50</v>
      </c>
      <c r="C323" s="19"/>
      <c r="D323" s="20">
        <f>AVERAGE(D14,D44,D77,D108,D140,D173,D205,D235,D268,D301)</f>
        <v>0.33333333333333326</v>
      </c>
      <c r="E323" s="20">
        <f>AVERAGE(E14,E44,E77,E108,E140,E173,E205,E235,E268,E301)</f>
        <v>0.31111111111111112</v>
      </c>
      <c r="F323" s="20">
        <f>AVERAGE(F14,F44,F77,F108,F140,F173,F205,F235,F268,F301)</f>
        <v>17.3</v>
      </c>
      <c r="G323" s="20">
        <f>AVERAGE(G14,G44,G77,G108,G140,G173,G205,G235,G268,G301)</f>
        <v>73.968888888888898</v>
      </c>
      <c r="H323" s="25"/>
    </row>
    <row r="324" spans="1:8" x14ac:dyDescent="0.25">
      <c r="B324" s="18" t="s">
        <v>51</v>
      </c>
      <c r="C324" s="19"/>
      <c r="D324" s="20">
        <f>AVERAGE(D22,D52,D85,D117,D149,D182,D213,D244,D277,D309)</f>
        <v>18.317</v>
      </c>
      <c r="E324" s="20">
        <f>AVERAGE(E22,E52,E85,E117,E149,E182,E213,E244,E277,E309)</f>
        <v>21.395999999999997</v>
      </c>
      <c r="F324" s="20">
        <f>AVERAGE(F22,F52,F85,F117,F149,F182,F213,F244,F277,F309)</f>
        <v>75.51100000000001</v>
      </c>
      <c r="G324" s="20">
        <f>AVERAGE(G22,G52,G85,G117,G149,G182,G213,G244,G277,G309)</f>
        <v>571.75099999999998</v>
      </c>
      <c r="H324" s="25"/>
    </row>
    <row r="325" spans="1:8" x14ac:dyDescent="0.25">
      <c r="B325" s="18" t="s">
        <v>52</v>
      </c>
      <c r="C325" s="19"/>
      <c r="D325" s="20">
        <f>AVERAGE(D26,D56,D89,D121,D153,D186,D217,D248,D281,D313)</f>
        <v>7.7860000000000014</v>
      </c>
      <c r="E325" s="20">
        <f>AVERAGE(E26,E56,E89,E121,E153,E186,E217,E248,E281,E313)</f>
        <v>12.948000000000002</v>
      </c>
      <c r="F325" s="20">
        <f>AVERAGE(F26,F56,F89,F121,F153,F186,F217,F248,F281,F313)</f>
        <v>52.510000000000005</v>
      </c>
      <c r="G325" s="20">
        <f>AVERAGE(G26,G56,G89,G121,G153,G186,G217,G248,G281,G313)</f>
        <v>340.27600000000001</v>
      </c>
      <c r="H325" s="25"/>
    </row>
    <row r="326" spans="1:8" x14ac:dyDescent="0.25">
      <c r="A326" s="17"/>
      <c r="B326" s="18" t="s">
        <v>53</v>
      </c>
      <c r="C326" s="19"/>
      <c r="D326" s="20">
        <f t="shared" ref="D326:G327" si="7">AVERAGE(D33,D64,D97,D129,D162,D194,D224,D257,D289,D320)</f>
        <v>16.814999999999998</v>
      </c>
      <c r="E326" s="20">
        <f t="shared" si="7"/>
        <v>13.335999999999999</v>
      </c>
      <c r="F326" s="20">
        <f t="shared" si="7"/>
        <v>60.762</v>
      </c>
      <c r="G326" s="20">
        <f t="shared" si="7"/>
        <v>428.84300000000002</v>
      </c>
      <c r="H326" s="25"/>
    </row>
    <row r="327" spans="1:8" ht="28.5" customHeight="1" x14ac:dyDescent="0.25">
      <c r="A327" s="31"/>
      <c r="B327" s="18" t="s">
        <v>54</v>
      </c>
      <c r="C327" s="19"/>
      <c r="D327" s="20">
        <f t="shared" si="7"/>
        <v>54.419999999999995</v>
      </c>
      <c r="E327" s="20">
        <f t="shared" si="7"/>
        <v>61.227999999999994</v>
      </c>
      <c r="F327" s="20">
        <f t="shared" si="7"/>
        <v>261.762</v>
      </c>
      <c r="G327" s="20">
        <f t="shared" si="7"/>
        <v>1800.7179999999996</v>
      </c>
      <c r="H327" s="25"/>
    </row>
    <row r="328" spans="1:8" x14ac:dyDescent="0.25">
      <c r="A328" s="60"/>
      <c r="B328" s="31"/>
      <c r="C328" s="32"/>
      <c r="D328" s="28"/>
      <c r="E328" s="28"/>
      <c r="F328" s="28"/>
      <c r="G328" s="28"/>
      <c r="H328" s="30"/>
    </row>
    <row r="329" spans="1:8" x14ac:dyDescent="0.25">
      <c r="A329" s="60"/>
      <c r="B329" s="31"/>
      <c r="C329" s="32"/>
      <c r="D329" s="28"/>
      <c r="E329" s="28"/>
      <c r="F329" s="28"/>
      <c r="G329" s="28"/>
      <c r="H329" s="30"/>
    </row>
    <row r="330" spans="1:8" x14ac:dyDescent="0.25">
      <c r="A330" s="60"/>
      <c r="B330" s="27"/>
      <c r="C330" s="28"/>
      <c r="D330" s="29"/>
      <c r="E330" s="29"/>
      <c r="F330" s="29"/>
      <c r="G330" s="29"/>
      <c r="H330" s="30"/>
    </row>
    <row r="331" spans="1:8" x14ac:dyDescent="0.25">
      <c r="A331" s="60"/>
      <c r="B331" s="27"/>
      <c r="C331" s="28"/>
      <c r="D331" s="29"/>
      <c r="E331" s="29"/>
      <c r="F331" s="29"/>
      <c r="G331" s="29"/>
      <c r="H331" s="30"/>
    </row>
    <row r="332" spans="1:8" x14ac:dyDescent="0.25">
      <c r="A332" s="60"/>
      <c r="B332" s="27"/>
      <c r="C332" s="28"/>
      <c r="D332" s="29"/>
      <c r="E332" s="29"/>
      <c r="F332" s="29"/>
      <c r="G332" s="29"/>
      <c r="H332" s="30"/>
    </row>
    <row r="333" spans="1:8" x14ac:dyDescent="0.25">
      <c r="A333" s="33"/>
      <c r="B333" s="27"/>
      <c r="C333" s="28"/>
      <c r="D333" s="29"/>
      <c r="E333" s="29"/>
      <c r="F333" s="29"/>
      <c r="G333" s="29"/>
      <c r="H333" s="30"/>
    </row>
    <row r="334" spans="1:8" x14ac:dyDescent="0.25">
      <c r="A334" s="60"/>
      <c r="B334" s="33"/>
      <c r="C334" s="34"/>
      <c r="D334" s="35"/>
      <c r="E334" s="35"/>
      <c r="F334" s="35"/>
      <c r="G334" s="35"/>
      <c r="H334" s="30"/>
    </row>
    <row r="335" spans="1:8" x14ac:dyDescent="0.25">
      <c r="A335" s="60"/>
      <c r="B335" s="31"/>
      <c r="C335" s="32"/>
      <c r="D335" s="28"/>
      <c r="E335" s="28"/>
      <c r="F335" s="28"/>
      <c r="G335" s="28"/>
      <c r="H335" s="30"/>
    </row>
    <row r="336" spans="1:8" ht="17.25" customHeight="1" x14ac:dyDescent="0.25">
      <c r="A336" s="33"/>
      <c r="B336" s="27"/>
      <c r="C336" s="28"/>
      <c r="D336" s="29"/>
      <c r="E336" s="29"/>
      <c r="F336" s="29"/>
      <c r="G336" s="29"/>
      <c r="H336" s="30"/>
    </row>
    <row r="337" spans="1:8" x14ac:dyDescent="0.25">
      <c r="A337" s="60"/>
      <c r="B337" s="33"/>
      <c r="C337" s="34"/>
      <c r="D337" s="35"/>
      <c r="E337" s="35"/>
      <c r="F337" s="35"/>
      <c r="G337" s="35"/>
      <c r="H337" s="30"/>
    </row>
    <row r="338" spans="1:8" x14ac:dyDescent="0.25">
      <c r="A338" s="60"/>
      <c r="B338" s="31"/>
      <c r="C338" s="32"/>
      <c r="D338" s="28"/>
      <c r="E338" s="28"/>
      <c r="F338" s="28"/>
      <c r="G338" s="28"/>
      <c r="H338" s="30"/>
    </row>
    <row r="339" spans="1:8" x14ac:dyDescent="0.25">
      <c r="A339" s="60"/>
      <c r="B339" s="27"/>
      <c r="C339" s="28"/>
      <c r="D339" s="29"/>
      <c r="E339" s="29"/>
      <c r="F339" s="29"/>
      <c r="G339" s="29"/>
      <c r="H339" s="30"/>
    </row>
    <row r="340" spans="1:8" x14ac:dyDescent="0.25">
      <c r="A340" s="60"/>
      <c r="B340" s="27"/>
      <c r="C340" s="28"/>
      <c r="D340" s="29"/>
      <c r="E340" s="29"/>
      <c r="F340" s="29"/>
      <c r="G340" s="29"/>
      <c r="H340" s="30"/>
    </row>
    <row r="341" spans="1:8" x14ac:dyDescent="0.25">
      <c r="A341" s="60"/>
      <c r="B341" s="27"/>
      <c r="C341" s="28"/>
      <c r="D341" s="29"/>
      <c r="E341" s="29"/>
      <c r="F341" s="29"/>
      <c r="G341" s="29"/>
      <c r="H341" s="30"/>
    </row>
    <row r="342" spans="1:8" x14ac:dyDescent="0.25">
      <c r="A342" s="60"/>
      <c r="B342" s="27"/>
      <c r="C342" s="28"/>
      <c r="D342" s="29"/>
      <c r="E342" s="29"/>
      <c r="F342" s="29"/>
      <c r="G342" s="29"/>
      <c r="H342" s="30"/>
    </row>
    <row r="343" spans="1:8" x14ac:dyDescent="0.25">
      <c r="A343" s="60"/>
      <c r="B343" s="27"/>
      <c r="C343" s="28"/>
      <c r="D343" s="29"/>
      <c r="E343" s="29"/>
      <c r="F343" s="29"/>
      <c r="G343" s="29"/>
      <c r="H343" s="30"/>
    </row>
    <row r="344" spans="1:8" x14ac:dyDescent="0.25">
      <c r="A344" s="60"/>
      <c r="B344" s="27"/>
      <c r="C344" s="28"/>
      <c r="D344" s="29"/>
      <c r="E344" s="29"/>
      <c r="F344" s="29"/>
      <c r="G344" s="29"/>
      <c r="H344" s="30"/>
    </row>
    <row r="345" spans="1:8" x14ac:dyDescent="0.25">
      <c r="A345" s="33"/>
      <c r="B345" s="27"/>
      <c r="C345" s="28"/>
      <c r="D345" s="29"/>
      <c r="E345" s="29"/>
      <c r="F345" s="29"/>
      <c r="G345" s="29"/>
      <c r="H345" s="30"/>
    </row>
    <row r="346" spans="1:8" x14ac:dyDescent="0.25">
      <c r="A346" s="60"/>
      <c r="B346" s="33"/>
      <c r="C346" s="34"/>
      <c r="D346" s="35"/>
      <c r="E346" s="35"/>
      <c r="F346" s="35"/>
      <c r="G346" s="35"/>
      <c r="H346" s="30"/>
    </row>
    <row r="347" spans="1:8" x14ac:dyDescent="0.25">
      <c r="A347" s="60"/>
      <c r="B347" s="31"/>
      <c r="C347" s="32"/>
      <c r="D347" s="28"/>
      <c r="E347" s="28"/>
      <c r="F347" s="28"/>
      <c r="G347" s="28"/>
      <c r="H347" s="30"/>
    </row>
    <row r="348" spans="1:8" x14ac:dyDescent="0.25">
      <c r="A348" s="60"/>
      <c r="B348" s="27"/>
      <c r="C348" s="28"/>
      <c r="D348" s="29"/>
      <c r="E348" s="29"/>
      <c r="F348" s="29"/>
      <c r="G348" s="29"/>
      <c r="H348" s="30"/>
    </row>
    <row r="349" spans="1:8" x14ac:dyDescent="0.25">
      <c r="A349" s="33"/>
      <c r="B349" s="27"/>
      <c r="C349" s="28"/>
      <c r="D349" s="29"/>
      <c r="E349" s="29"/>
      <c r="F349" s="29"/>
      <c r="G349" s="29"/>
      <c r="H349" s="30"/>
    </row>
    <row r="350" spans="1:8" x14ac:dyDescent="0.25">
      <c r="A350" s="61"/>
      <c r="B350" s="33"/>
      <c r="C350" s="34"/>
      <c r="D350" s="35"/>
      <c r="E350" s="35"/>
      <c r="F350" s="35"/>
      <c r="G350" s="35"/>
      <c r="H350" s="30"/>
    </row>
    <row r="351" spans="1:8" x14ac:dyDescent="0.25">
      <c r="A351" s="61"/>
      <c r="B351" s="33"/>
      <c r="C351" s="28"/>
      <c r="D351" s="28"/>
      <c r="E351" s="28"/>
      <c r="F351" s="28"/>
      <c r="G351" s="28"/>
      <c r="H351" s="30"/>
    </row>
    <row r="352" spans="1:8" x14ac:dyDescent="0.25">
      <c r="A352" s="61"/>
      <c r="B352" s="27"/>
      <c r="C352" s="28"/>
      <c r="D352" s="29"/>
      <c r="E352" s="29"/>
      <c r="F352" s="29"/>
      <c r="G352" s="29"/>
      <c r="H352" s="30"/>
    </row>
    <row r="353" spans="1:8" x14ac:dyDescent="0.25">
      <c r="A353" s="61"/>
      <c r="B353" s="27"/>
      <c r="C353" s="28"/>
      <c r="D353" s="29"/>
      <c r="E353" s="29"/>
      <c r="F353" s="29"/>
      <c r="G353" s="29"/>
      <c r="H353" s="30"/>
    </row>
    <row r="354" spans="1:8" x14ac:dyDescent="0.25">
      <c r="A354" s="61"/>
      <c r="B354" s="27"/>
      <c r="C354" s="28"/>
      <c r="D354" s="29"/>
      <c r="E354" s="29"/>
      <c r="F354" s="29"/>
      <c r="G354" s="29"/>
      <c r="H354" s="30"/>
    </row>
    <row r="355" spans="1:8" x14ac:dyDescent="0.25">
      <c r="A355" s="61"/>
      <c r="B355" s="27"/>
      <c r="C355" s="28"/>
      <c r="D355" s="29"/>
      <c r="E355" s="29"/>
      <c r="F355" s="29"/>
      <c r="G355" s="29"/>
      <c r="H355" s="30"/>
    </row>
    <row r="356" spans="1:8" ht="14.1" x14ac:dyDescent="0.3">
      <c r="A356" s="33"/>
      <c r="B356" s="27"/>
      <c r="C356" s="28"/>
      <c r="D356" s="29"/>
      <c r="E356" s="29"/>
      <c r="F356" s="29"/>
      <c r="G356" s="29"/>
      <c r="H356" s="30"/>
    </row>
    <row r="357" spans="1:8" ht="14.1" x14ac:dyDescent="0.3">
      <c r="A357" s="36"/>
      <c r="B357" s="33"/>
      <c r="C357" s="34"/>
      <c r="D357" s="35"/>
      <c r="E357" s="35"/>
      <c r="F357" s="35"/>
      <c r="G357" s="35"/>
      <c r="H357" s="30"/>
    </row>
    <row r="358" spans="1:8" ht="14.1" x14ac:dyDescent="0.3">
      <c r="A358" s="31"/>
      <c r="B358" s="36"/>
      <c r="C358" s="37"/>
      <c r="D358" s="38"/>
      <c r="E358" s="38"/>
      <c r="F358" s="38"/>
      <c r="G358" s="38"/>
      <c r="H358" s="39"/>
    </row>
    <row r="359" spans="1:8" x14ac:dyDescent="0.25">
      <c r="A359" s="60"/>
      <c r="B359" s="31"/>
      <c r="C359" s="32"/>
      <c r="D359" s="28"/>
      <c r="E359" s="28"/>
      <c r="F359" s="28"/>
      <c r="G359" s="28"/>
      <c r="H359" s="30"/>
    </row>
    <row r="360" spans="1:8" x14ac:dyDescent="0.25">
      <c r="A360" s="60"/>
      <c r="B360" s="31"/>
      <c r="C360" s="32"/>
      <c r="D360" s="28"/>
      <c r="E360" s="28"/>
      <c r="F360" s="28"/>
      <c r="G360" s="28"/>
      <c r="H360" s="30"/>
    </row>
    <row r="361" spans="1:8" x14ac:dyDescent="0.25">
      <c r="A361" s="60"/>
      <c r="B361" s="27"/>
      <c r="C361" s="28"/>
      <c r="D361" s="29"/>
      <c r="E361" s="29"/>
      <c r="F361" s="29"/>
      <c r="G361" s="29"/>
      <c r="H361" s="30"/>
    </row>
    <row r="362" spans="1:8" x14ac:dyDescent="0.25">
      <c r="A362" s="60"/>
      <c r="B362" s="27"/>
      <c r="C362" s="28"/>
      <c r="D362" s="29"/>
      <c r="E362" s="29"/>
      <c r="F362" s="29"/>
      <c r="G362" s="29"/>
      <c r="H362" s="30"/>
    </row>
    <row r="363" spans="1:8" x14ac:dyDescent="0.25">
      <c r="A363" s="60"/>
      <c r="B363" s="27"/>
      <c r="C363" s="28"/>
      <c r="D363" s="29"/>
      <c r="E363" s="29"/>
      <c r="F363" s="29"/>
      <c r="G363" s="29"/>
      <c r="H363" s="30"/>
    </row>
    <row r="364" spans="1:8" ht="14.1" x14ac:dyDescent="0.3">
      <c r="A364" s="33"/>
      <c r="B364" s="27"/>
      <c r="C364" s="28"/>
      <c r="D364" s="29"/>
      <c r="E364" s="29"/>
      <c r="F364" s="29"/>
      <c r="G364" s="29"/>
      <c r="H364" s="30"/>
    </row>
    <row r="365" spans="1:8" x14ac:dyDescent="0.25">
      <c r="A365" s="60"/>
      <c r="B365" s="33"/>
      <c r="C365" s="34"/>
      <c r="D365" s="35"/>
      <c r="E365" s="35"/>
      <c r="F365" s="35"/>
      <c r="G365" s="35"/>
      <c r="H365" s="30"/>
    </row>
    <row r="366" spans="1:8" x14ac:dyDescent="0.25">
      <c r="A366" s="60"/>
      <c r="B366" s="31"/>
      <c r="C366" s="32"/>
      <c r="D366" s="28"/>
      <c r="E366" s="28"/>
      <c r="F366" s="28"/>
      <c r="G366" s="28"/>
      <c r="H366" s="30"/>
    </row>
    <row r="367" spans="1:8" ht="17.25" customHeight="1" x14ac:dyDescent="0.3">
      <c r="A367" s="33"/>
      <c r="B367" s="27"/>
      <c r="C367" s="28"/>
      <c r="D367" s="29"/>
      <c r="E367" s="29"/>
      <c r="F367" s="29"/>
      <c r="G367" s="29"/>
      <c r="H367" s="30"/>
    </row>
    <row r="368" spans="1:8" x14ac:dyDescent="0.25">
      <c r="A368" s="60"/>
      <c r="B368" s="33"/>
      <c r="C368" s="34"/>
      <c r="D368" s="35"/>
      <c r="E368" s="35"/>
      <c r="F368" s="35"/>
      <c r="G368" s="35"/>
      <c r="H368" s="30"/>
    </row>
    <row r="369" spans="1:8" x14ac:dyDescent="0.25">
      <c r="A369" s="60"/>
      <c r="B369" s="31"/>
      <c r="C369" s="32"/>
      <c r="D369" s="28"/>
      <c r="E369" s="28"/>
      <c r="F369" s="28"/>
      <c r="G369" s="28"/>
      <c r="H369" s="30"/>
    </row>
    <row r="370" spans="1:8" x14ac:dyDescent="0.25">
      <c r="A370" s="60"/>
      <c r="B370" s="27"/>
      <c r="C370" s="28"/>
      <c r="D370" s="29"/>
      <c r="E370" s="29"/>
      <c r="F370" s="29"/>
      <c r="G370" s="29"/>
      <c r="H370" s="30"/>
    </row>
    <row r="371" spans="1:8" x14ac:dyDescent="0.25">
      <c r="A371" s="60"/>
      <c r="B371" s="27"/>
      <c r="C371" s="28"/>
      <c r="D371" s="29"/>
      <c r="E371" s="29"/>
      <c r="F371" s="29"/>
      <c r="G371" s="29"/>
      <c r="H371" s="30"/>
    </row>
    <row r="372" spans="1:8" x14ac:dyDescent="0.25">
      <c r="A372" s="60"/>
      <c r="B372" s="27"/>
      <c r="C372" s="28"/>
      <c r="D372" s="29"/>
      <c r="E372" s="29"/>
      <c r="F372" s="29"/>
      <c r="G372" s="29"/>
      <c r="H372" s="30"/>
    </row>
    <row r="373" spans="1:8" x14ac:dyDescent="0.25">
      <c r="A373" s="60"/>
      <c r="B373" s="27"/>
      <c r="C373" s="28"/>
      <c r="D373" s="29"/>
      <c r="E373" s="29"/>
      <c r="F373" s="29"/>
      <c r="G373" s="29"/>
      <c r="H373" s="30"/>
    </row>
    <row r="374" spans="1:8" x14ac:dyDescent="0.25">
      <c r="A374" s="60"/>
      <c r="B374" s="27"/>
      <c r="C374" s="28"/>
      <c r="D374" s="29"/>
      <c r="E374" s="29"/>
      <c r="F374" s="29"/>
      <c r="G374" s="29"/>
      <c r="H374" s="30"/>
    </row>
    <row r="375" spans="1:8" x14ac:dyDescent="0.25">
      <c r="A375" s="33"/>
      <c r="B375" s="27"/>
      <c r="C375" s="28"/>
      <c r="D375" s="29"/>
      <c r="E375" s="29"/>
      <c r="F375" s="29"/>
      <c r="G375" s="29"/>
      <c r="H375" s="30"/>
    </row>
    <row r="376" spans="1:8" x14ac:dyDescent="0.25">
      <c r="A376" s="60"/>
      <c r="B376" s="33"/>
      <c r="C376" s="34"/>
      <c r="D376" s="35"/>
      <c r="E376" s="35"/>
      <c r="F376" s="35"/>
      <c r="G376" s="35"/>
      <c r="H376" s="30"/>
    </row>
    <row r="377" spans="1:8" x14ac:dyDescent="0.25">
      <c r="A377" s="60"/>
      <c r="B377" s="31"/>
      <c r="C377" s="32"/>
      <c r="D377" s="28"/>
      <c r="E377" s="28"/>
      <c r="F377" s="28"/>
      <c r="G377" s="28"/>
      <c r="H377" s="30"/>
    </row>
    <row r="378" spans="1:8" x14ac:dyDescent="0.25">
      <c r="A378" s="60"/>
      <c r="B378" s="27"/>
      <c r="C378" s="28"/>
      <c r="D378" s="29"/>
      <c r="E378" s="29"/>
      <c r="F378" s="29"/>
      <c r="G378" s="29"/>
      <c r="H378" s="30"/>
    </row>
    <row r="379" spans="1:8" x14ac:dyDescent="0.25">
      <c r="A379" s="33"/>
      <c r="B379" s="27"/>
      <c r="C379" s="28"/>
      <c r="D379" s="29"/>
      <c r="E379" s="29"/>
      <c r="F379" s="29"/>
      <c r="G379" s="29"/>
      <c r="H379" s="30"/>
    </row>
    <row r="380" spans="1:8" x14ac:dyDescent="0.25">
      <c r="A380" s="61"/>
      <c r="B380" s="33"/>
      <c r="C380" s="34"/>
      <c r="D380" s="35"/>
      <c r="E380" s="35"/>
      <c r="F380" s="35"/>
      <c r="G380" s="35"/>
      <c r="H380" s="30"/>
    </row>
    <row r="381" spans="1:8" x14ac:dyDescent="0.25">
      <c r="A381" s="61"/>
      <c r="B381" s="33"/>
      <c r="C381" s="28"/>
      <c r="D381" s="28"/>
      <c r="E381" s="28"/>
      <c r="F381" s="28"/>
      <c r="G381" s="28"/>
      <c r="H381" s="30"/>
    </row>
    <row r="382" spans="1:8" x14ac:dyDescent="0.25">
      <c r="A382" s="61"/>
      <c r="B382" s="27"/>
      <c r="C382" s="28"/>
      <c r="D382" s="29"/>
      <c r="E382" s="29"/>
      <c r="F382" s="29"/>
      <c r="G382" s="29"/>
      <c r="H382" s="30"/>
    </row>
    <row r="383" spans="1:8" x14ac:dyDescent="0.25">
      <c r="A383" s="61"/>
      <c r="B383" s="27"/>
      <c r="C383" s="28"/>
      <c r="D383" s="29"/>
      <c r="E383" s="29"/>
      <c r="F383" s="29"/>
      <c r="G383" s="29"/>
      <c r="H383" s="30"/>
    </row>
    <row r="384" spans="1:8" x14ac:dyDescent="0.25">
      <c r="A384" s="61"/>
      <c r="B384" s="27"/>
      <c r="C384" s="28"/>
      <c r="D384" s="29"/>
      <c r="E384" s="29"/>
      <c r="F384" s="29"/>
      <c r="G384" s="29"/>
      <c r="H384" s="30"/>
    </row>
    <row r="385" spans="1:8" x14ac:dyDescent="0.25">
      <c r="A385" s="61"/>
      <c r="B385" s="27"/>
      <c r="C385" s="28"/>
      <c r="D385" s="29"/>
      <c r="E385" s="29"/>
      <c r="F385" s="29"/>
      <c r="G385" s="29"/>
      <c r="H385" s="30"/>
    </row>
    <row r="386" spans="1:8" x14ac:dyDescent="0.25">
      <c r="A386" s="61"/>
      <c r="B386" s="27"/>
      <c r="C386" s="28"/>
      <c r="D386" s="29"/>
      <c r="E386" s="29"/>
      <c r="F386" s="29"/>
      <c r="G386" s="29"/>
      <c r="H386" s="30"/>
    </row>
    <row r="387" spans="1:8" x14ac:dyDescent="0.25">
      <c r="A387" s="33"/>
      <c r="B387" s="27"/>
      <c r="C387" s="28"/>
      <c r="D387" s="29"/>
      <c r="E387" s="29"/>
      <c r="F387" s="29"/>
      <c r="G387" s="29"/>
      <c r="H387" s="30"/>
    </row>
    <row r="388" spans="1:8" x14ac:dyDescent="0.25">
      <c r="A388" s="36"/>
      <c r="B388" s="33"/>
      <c r="C388" s="34"/>
      <c r="D388" s="35"/>
      <c r="E388" s="35"/>
      <c r="F388" s="35"/>
      <c r="G388" s="35"/>
      <c r="H388" s="30"/>
    </row>
    <row r="389" spans="1:8" x14ac:dyDescent="0.25">
      <c r="A389" s="31"/>
      <c r="B389" s="36"/>
      <c r="C389" s="37"/>
      <c r="D389" s="38"/>
      <c r="E389" s="38"/>
      <c r="F389" s="38"/>
      <c r="G389" s="38"/>
      <c r="H389" s="39"/>
    </row>
    <row r="390" spans="1:8" x14ac:dyDescent="0.25">
      <c r="A390" s="60"/>
      <c r="B390" s="31"/>
      <c r="C390" s="32"/>
      <c r="D390" s="28"/>
      <c r="E390" s="28"/>
      <c r="F390" s="28"/>
      <c r="G390" s="28"/>
      <c r="H390" s="30"/>
    </row>
    <row r="391" spans="1:8" x14ac:dyDescent="0.25">
      <c r="A391" s="60"/>
      <c r="B391" s="31"/>
      <c r="C391" s="32"/>
      <c r="D391" s="28"/>
      <c r="E391" s="28"/>
      <c r="F391" s="28"/>
      <c r="G391" s="28"/>
      <c r="H391" s="30"/>
    </row>
    <row r="392" spans="1:8" x14ac:dyDescent="0.25">
      <c r="A392" s="60"/>
      <c r="B392" s="27"/>
      <c r="C392" s="28"/>
      <c r="D392" s="29"/>
      <c r="E392" s="29"/>
      <c r="F392" s="29"/>
      <c r="G392" s="29"/>
      <c r="H392" s="30"/>
    </row>
    <row r="393" spans="1:8" x14ac:dyDescent="0.25">
      <c r="A393" s="60"/>
      <c r="B393" s="27"/>
      <c r="C393" s="28"/>
      <c r="D393" s="29"/>
      <c r="E393" s="29"/>
      <c r="F393" s="29"/>
      <c r="G393" s="29"/>
      <c r="H393" s="30"/>
    </row>
    <row r="394" spans="1:8" x14ac:dyDescent="0.25">
      <c r="A394" s="60"/>
      <c r="B394" s="27"/>
      <c r="C394" s="28"/>
      <c r="D394" s="29"/>
      <c r="E394" s="29"/>
      <c r="F394" s="29"/>
      <c r="G394" s="29"/>
      <c r="H394" s="30"/>
    </row>
    <row r="395" spans="1:8" x14ac:dyDescent="0.25">
      <c r="A395" s="33"/>
      <c r="B395" s="27"/>
      <c r="C395" s="28"/>
      <c r="D395" s="29"/>
      <c r="E395" s="29"/>
      <c r="F395" s="29"/>
      <c r="G395" s="29"/>
      <c r="H395" s="30"/>
    </row>
    <row r="396" spans="1:8" x14ac:dyDescent="0.25">
      <c r="A396" s="60"/>
      <c r="B396" s="33"/>
      <c r="C396" s="34"/>
      <c r="D396" s="35"/>
      <c r="E396" s="35"/>
      <c r="F396" s="35"/>
      <c r="G396" s="35"/>
      <c r="H396" s="30"/>
    </row>
    <row r="397" spans="1:8" x14ac:dyDescent="0.25">
      <c r="A397" s="60"/>
      <c r="B397" s="31"/>
      <c r="C397" s="32"/>
      <c r="D397" s="28"/>
      <c r="E397" s="28"/>
      <c r="F397" s="28"/>
      <c r="G397" s="28"/>
      <c r="H397" s="30"/>
    </row>
    <row r="398" spans="1:8" ht="17.25" customHeight="1" x14ac:dyDescent="0.25">
      <c r="A398" s="33"/>
      <c r="B398" s="27"/>
      <c r="C398" s="28"/>
      <c r="D398" s="29"/>
      <c r="E398" s="29"/>
      <c r="F398" s="29"/>
      <c r="G398" s="29"/>
      <c r="H398" s="30"/>
    </row>
    <row r="399" spans="1:8" x14ac:dyDescent="0.25">
      <c r="A399" s="60"/>
      <c r="B399" s="33"/>
      <c r="C399" s="34"/>
      <c r="D399" s="35"/>
      <c r="E399" s="35"/>
      <c r="F399" s="35"/>
      <c r="G399" s="35"/>
      <c r="H399" s="30"/>
    </row>
    <row r="400" spans="1:8" x14ac:dyDescent="0.25">
      <c r="A400" s="60"/>
      <c r="B400" s="31"/>
      <c r="C400" s="32"/>
      <c r="D400" s="28"/>
      <c r="E400" s="28"/>
      <c r="F400" s="28"/>
      <c r="G400" s="28"/>
      <c r="H400" s="30"/>
    </row>
    <row r="401" spans="1:8" x14ac:dyDescent="0.25">
      <c r="A401" s="60"/>
      <c r="B401" s="27"/>
      <c r="C401" s="28"/>
      <c r="D401" s="29"/>
      <c r="E401" s="29"/>
      <c r="F401" s="29"/>
      <c r="G401" s="29"/>
      <c r="H401" s="30"/>
    </row>
    <row r="402" spans="1:8" x14ac:dyDescent="0.25">
      <c r="A402" s="60"/>
      <c r="B402" s="27"/>
      <c r="C402" s="28"/>
      <c r="D402" s="29"/>
      <c r="E402" s="29"/>
      <c r="F402" s="29"/>
      <c r="G402" s="29"/>
      <c r="H402" s="30"/>
    </row>
    <row r="403" spans="1:8" x14ac:dyDescent="0.25">
      <c r="A403" s="60"/>
      <c r="B403" s="27"/>
      <c r="C403" s="28"/>
      <c r="D403" s="29"/>
      <c r="E403" s="29"/>
      <c r="F403" s="29"/>
      <c r="G403" s="29"/>
      <c r="H403" s="30"/>
    </row>
    <row r="404" spans="1:8" x14ac:dyDescent="0.25">
      <c r="A404" s="60"/>
      <c r="B404" s="27"/>
      <c r="C404" s="28"/>
      <c r="D404" s="29"/>
      <c r="E404" s="29"/>
      <c r="F404" s="29"/>
      <c r="G404" s="29"/>
      <c r="H404" s="30"/>
    </row>
    <row r="405" spans="1:8" x14ac:dyDescent="0.25">
      <c r="A405" s="60"/>
      <c r="B405" s="27"/>
      <c r="C405" s="28"/>
      <c r="D405" s="29"/>
      <c r="E405" s="29"/>
      <c r="F405" s="29"/>
      <c r="G405" s="29"/>
      <c r="H405" s="30"/>
    </row>
    <row r="406" spans="1:8" x14ac:dyDescent="0.25">
      <c r="A406" s="60"/>
      <c r="B406" s="27"/>
      <c r="C406" s="28"/>
      <c r="D406" s="29"/>
      <c r="E406" s="29"/>
      <c r="F406" s="29"/>
      <c r="G406" s="29"/>
      <c r="H406" s="30"/>
    </row>
    <row r="407" spans="1:8" x14ac:dyDescent="0.25">
      <c r="A407" s="33"/>
      <c r="B407" s="27"/>
      <c r="C407" s="28"/>
      <c r="D407" s="29"/>
      <c r="E407" s="29"/>
      <c r="F407" s="29"/>
      <c r="G407" s="29"/>
      <c r="H407" s="30"/>
    </row>
    <row r="408" spans="1:8" x14ac:dyDescent="0.25">
      <c r="A408" s="60"/>
      <c r="B408" s="33"/>
      <c r="C408" s="34"/>
      <c r="D408" s="35"/>
      <c r="E408" s="35"/>
      <c r="F408" s="35"/>
      <c r="G408" s="35"/>
      <c r="H408" s="30"/>
    </row>
    <row r="409" spans="1:8" x14ac:dyDescent="0.25">
      <c r="A409" s="60"/>
      <c r="B409" s="31"/>
      <c r="C409" s="32"/>
      <c r="D409" s="28"/>
      <c r="E409" s="28"/>
      <c r="F409" s="28"/>
      <c r="G409" s="28"/>
      <c r="H409" s="30"/>
    </row>
    <row r="410" spans="1:8" x14ac:dyDescent="0.25">
      <c r="A410" s="60"/>
      <c r="B410" s="27"/>
      <c r="C410" s="28"/>
      <c r="D410" s="29"/>
      <c r="E410" s="29"/>
      <c r="F410" s="29"/>
      <c r="G410" s="29"/>
      <c r="H410" s="30"/>
    </row>
    <row r="411" spans="1:8" x14ac:dyDescent="0.25">
      <c r="A411" s="33"/>
      <c r="B411" s="27"/>
      <c r="C411" s="28"/>
      <c r="D411" s="29"/>
      <c r="E411" s="29"/>
      <c r="F411" s="29"/>
      <c r="G411" s="29"/>
      <c r="H411" s="30"/>
    </row>
    <row r="412" spans="1:8" x14ac:dyDescent="0.25">
      <c r="A412" s="61"/>
      <c r="B412" s="33"/>
      <c r="C412" s="34"/>
      <c r="D412" s="35"/>
      <c r="E412" s="35"/>
      <c r="F412" s="35"/>
      <c r="G412" s="35"/>
      <c r="H412" s="30"/>
    </row>
    <row r="413" spans="1:8" x14ac:dyDescent="0.25">
      <c r="A413" s="61"/>
      <c r="B413" s="33"/>
      <c r="C413" s="28"/>
      <c r="D413" s="28"/>
      <c r="E413" s="28"/>
      <c r="F413" s="28"/>
      <c r="G413" s="28"/>
      <c r="H413" s="30"/>
    </row>
    <row r="414" spans="1:8" x14ac:dyDescent="0.25">
      <c r="A414" s="61"/>
      <c r="B414" s="27"/>
      <c r="C414" s="28"/>
      <c r="D414" s="29"/>
      <c r="E414" s="29"/>
      <c r="F414" s="29"/>
      <c r="G414" s="29"/>
      <c r="H414" s="30"/>
    </row>
    <row r="415" spans="1:8" x14ac:dyDescent="0.25">
      <c r="A415" s="61"/>
      <c r="B415" s="27"/>
      <c r="C415" s="28"/>
      <c r="D415" s="29"/>
      <c r="E415" s="29"/>
      <c r="F415" s="29"/>
      <c r="G415" s="29"/>
      <c r="H415" s="30"/>
    </row>
    <row r="416" spans="1:8" x14ac:dyDescent="0.25">
      <c r="A416" s="61"/>
      <c r="B416" s="27"/>
      <c r="C416" s="28"/>
      <c r="D416" s="29"/>
      <c r="E416" s="29"/>
      <c r="F416" s="29"/>
      <c r="G416" s="29"/>
      <c r="H416" s="30"/>
    </row>
    <row r="417" spans="1:8" x14ac:dyDescent="0.25">
      <c r="A417" s="61"/>
      <c r="B417" s="27"/>
      <c r="C417" s="28"/>
      <c r="D417" s="29"/>
      <c r="E417" s="29"/>
      <c r="F417" s="29"/>
      <c r="G417" s="29"/>
      <c r="H417" s="30"/>
    </row>
    <row r="418" spans="1:8" x14ac:dyDescent="0.25">
      <c r="A418" s="61"/>
      <c r="B418" s="27"/>
      <c r="C418" s="28"/>
      <c r="D418" s="29"/>
      <c r="E418" s="29"/>
      <c r="F418" s="29"/>
      <c r="G418" s="29"/>
      <c r="H418" s="30"/>
    </row>
    <row r="419" spans="1:8" x14ac:dyDescent="0.25">
      <c r="A419" s="33"/>
      <c r="B419" s="27"/>
      <c r="C419" s="28"/>
      <c r="D419" s="29"/>
      <c r="E419" s="29"/>
      <c r="F419" s="29"/>
      <c r="G419" s="29"/>
      <c r="H419" s="30"/>
    </row>
    <row r="420" spans="1:8" x14ac:dyDescent="0.25">
      <c r="A420" s="36"/>
      <c r="B420" s="33"/>
      <c r="C420" s="34"/>
      <c r="D420" s="35"/>
      <c r="E420" s="35"/>
      <c r="F420" s="35"/>
      <c r="G420" s="35"/>
      <c r="H420" s="30"/>
    </row>
    <row r="421" spans="1:8" x14ac:dyDescent="0.25">
      <c r="A421" s="31"/>
      <c r="B421" s="36"/>
      <c r="C421" s="37"/>
      <c r="D421" s="38"/>
      <c r="E421" s="38"/>
      <c r="F421" s="38"/>
      <c r="G421" s="38"/>
      <c r="H421" s="39"/>
    </row>
    <row r="422" spans="1:8" x14ac:dyDescent="0.25">
      <c r="A422" s="60"/>
      <c r="B422" s="31"/>
      <c r="C422" s="32"/>
      <c r="D422" s="28"/>
      <c r="E422" s="28"/>
      <c r="F422" s="28"/>
      <c r="G422" s="28"/>
      <c r="H422" s="30"/>
    </row>
    <row r="423" spans="1:8" x14ac:dyDescent="0.25">
      <c r="A423" s="60"/>
      <c r="B423" s="31"/>
      <c r="C423" s="32"/>
      <c r="D423" s="28"/>
      <c r="E423" s="28"/>
      <c r="F423" s="28"/>
      <c r="G423" s="28"/>
      <c r="H423" s="30"/>
    </row>
    <row r="424" spans="1:8" x14ac:dyDescent="0.25">
      <c r="A424" s="60"/>
      <c r="B424" s="27"/>
      <c r="C424" s="28"/>
      <c r="D424" s="29"/>
      <c r="E424" s="29"/>
      <c r="F424" s="29"/>
      <c r="G424" s="29"/>
      <c r="H424" s="30"/>
    </row>
    <row r="425" spans="1:8" x14ac:dyDescent="0.25">
      <c r="A425" s="60"/>
      <c r="B425" s="27"/>
      <c r="C425" s="28"/>
      <c r="D425" s="29"/>
      <c r="E425" s="29"/>
      <c r="F425" s="29"/>
      <c r="G425" s="29"/>
      <c r="H425" s="30"/>
    </row>
    <row r="426" spans="1:8" x14ac:dyDescent="0.25">
      <c r="A426" s="60"/>
      <c r="B426" s="27"/>
      <c r="C426" s="28"/>
      <c r="D426" s="29"/>
      <c r="E426" s="29"/>
      <c r="F426" s="29"/>
      <c r="G426" s="29"/>
      <c r="H426" s="30"/>
    </row>
    <row r="427" spans="1:8" x14ac:dyDescent="0.25">
      <c r="A427" s="33"/>
      <c r="B427" s="27"/>
      <c r="C427" s="28"/>
      <c r="D427" s="29"/>
      <c r="E427" s="29"/>
      <c r="F427" s="29"/>
      <c r="G427" s="29"/>
      <c r="H427" s="30"/>
    </row>
    <row r="428" spans="1:8" x14ac:dyDescent="0.25">
      <c r="A428" s="60"/>
      <c r="B428" s="33"/>
      <c r="C428" s="34"/>
      <c r="D428" s="35"/>
      <c r="E428" s="35"/>
      <c r="F428" s="35"/>
      <c r="G428" s="35"/>
      <c r="H428" s="30"/>
    </row>
    <row r="429" spans="1:8" x14ac:dyDescent="0.25">
      <c r="A429" s="60"/>
      <c r="B429" s="31"/>
      <c r="C429" s="32"/>
      <c r="D429" s="28"/>
      <c r="E429" s="28"/>
      <c r="F429" s="28"/>
      <c r="G429" s="28"/>
      <c r="H429" s="30"/>
    </row>
    <row r="430" spans="1:8" ht="17.25" customHeight="1" x14ac:dyDescent="0.25">
      <c r="A430" s="33"/>
      <c r="B430" s="27"/>
      <c r="C430" s="28"/>
      <c r="D430" s="29"/>
      <c r="E430" s="29"/>
      <c r="F430" s="29"/>
      <c r="G430" s="29"/>
      <c r="H430" s="30"/>
    </row>
    <row r="431" spans="1:8" x14ac:dyDescent="0.25">
      <c r="A431" s="60"/>
      <c r="B431" s="33"/>
      <c r="C431" s="34"/>
      <c r="D431" s="35"/>
      <c r="E431" s="35"/>
      <c r="F431" s="35"/>
      <c r="G431" s="35"/>
      <c r="H431" s="30"/>
    </row>
    <row r="432" spans="1:8" x14ac:dyDescent="0.25">
      <c r="A432" s="60"/>
      <c r="B432" s="31"/>
      <c r="C432" s="32"/>
      <c r="D432" s="28"/>
      <c r="E432" s="28"/>
      <c r="F432" s="28"/>
      <c r="G432" s="28"/>
      <c r="H432" s="30"/>
    </row>
    <row r="433" spans="1:8" x14ac:dyDescent="0.25">
      <c r="A433" s="60"/>
      <c r="B433" s="27"/>
      <c r="C433" s="28"/>
      <c r="D433" s="29"/>
      <c r="E433" s="29"/>
      <c r="F433" s="29"/>
      <c r="G433" s="29"/>
      <c r="H433" s="40"/>
    </row>
    <row r="434" spans="1:8" x14ac:dyDescent="0.25">
      <c r="A434" s="60"/>
      <c r="B434" s="27"/>
      <c r="C434" s="28"/>
      <c r="D434" s="29"/>
      <c r="E434" s="29"/>
      <c r="F434" s="29"/>
      <c r="G434" s="29"/>
      <c r="H434" s="30"/>
    </row>
    <row r="435" spans="1:8" x14ac:dyDescent="0.25">
      <c r="A435" s="60"/>
      <c r="B435" s="27"/>
      <c r="C435" s="28"/>
      <c r="D435" s="29"/>
      <c r="E435" s="29"/>
      <c r="F435" s="29"/>
      <c r="G435" s="29"/>
      <c r="H435" s="30"/>
    </row>
    <row r="436" spans="1:8" x14ac:dyDescent="0.25">
      <c r="A436" s="60"/>
      <c r="B436" s="27"/>
      <c r="C436" s="28"/>
      <c r="D436" s="29"/>
      <c r="E436" s="29"/>
      <c r="F436" s="29"/>
      <c r="G436" s="29"/>
      <c r="H436" s="30"/>
    </row>
    <row r="437" spans="1:8" x14ac:dyDescent="0.25">
      <c r="A437" s="60"/>
      <c r="B437" s="27"/>
      <c r="C437" s="28"/>
      <c r="D437" s="29"/>
      <c r="E437" s="29"/>
      <c r="F437" s="29"/>
      <c r="G437" s="29"/>
      <c r="H437" s="30"/>
    </row>
    <row r="438" spans="1:8" x14ac:dyDescent="0.25">
      <c r="A438" s="60"/>
      <c r="B438" s="27"/>
      <c r="C438" s="28"/>
      <c r="D438" s="29"/>
      <c r="E438" s="29"/>
      <c r="F438" s="29"/>
      <c r="G438" s="29"/>
      <c r="H438" s="30"/>
    </row>
    <row r="439" spans="1:8" x14ac:dyDescent="0.25">
      <c r="A439" s="33"/>
      <c r="B439" s="27"/>
      <c r="C439" s="28"/>
      <c r="D439" s="29"/>
      <c r="E439" s="29"/>
      <c r="F439" s="29"/>
      <c r="G439" s="29"/>
      <c r="H439" s="30"/>
    </row>
    <row r="440" spans="1:8" x14ac:dyDescent="0.25">
      <c r="A440" s="60"/>
      <c r="B440" s="33"/>
      <c r="C440" s="34"/>
      <c r="D440" s="35"/>
      <c r="E440" s="35"/>
      <c r="F440" s="35"/>
      <c r="G440" s="35"/>
      <c r="H440" s="30"/>
    </row>
    <row r="441" spans="1:8" x14ac:dyDescent="0.25">
      <c r="A441" s="60"/>
      <c r="B441" s="31"/>
      <c r="C441" s="32"/>
      <c r="D441" s="28"/>
      <c r="E441" s="28"/>
      <c r="F441" s="28"/>
      <c r="G441" s="28"/>
      <c r="H441" s="30"/>
    </row>
    <row r="442" spans="1:8" x14ac:dyDescent="0.25">
      <c r="A442" s="60"/>
      <c r="B442" s="27"/>
      <c r="C442" s="28"/>
      <c r="D442" s="29"/>
      <c r="E442" s="29"/>
      <c r="F442" s="29"/>
      <c r="G442" s="29"/>
      <c r="H442" s="30"/>
    </row>
    <row r="443" spans="1:8" x14ac:dyDescent="0.25">
      <c r="A443" s="33"/>
      <c r="B443" s="27"/>
      <c r="C443" s="28"/>
      <c r="D443" s="29"/>
      <c r="E443" s="29"/>
      <c r="F443" s="29"/>
      <c r="G443" s="29"/>
      <c r="H443" s="30"/>
    </row>
    <row r="444" spans="1:8" x14ac:dyDescent="0.25">
      <c r="A444" s="61"/>
      <c r="B444" s="33"/>
      <c r="C444" s="34"/>
      <c r="D444" s="35"/>
      <c r="E444" s="35"/>
      <c r="F444" s="35"/>
      <c r="G444" s="35"/>
      <c r="H444" s="30"/>
    </row>
    <row r="445" spans="1:8" x14ac:dyDescent="0.25">
      <c r="A445" s="61"/>
      <c r="B445" s="33"/>
      <c r="C445" s="28"/>
      <c r="D445" s="28"/>
      <c r="E445" s="28"/>
      <c r="F445" s="28"/>
      <c r="G445" s="28"/>
      <c r="H445" s="30"/>
    </row>
    <row r="446" spans="1:8" x14ac:dyDescent="0.25">
      <c r="A446" s="61"/>
      <c r="B446" s="27"/>
      <c r="C446" s="28"/>
      <c r="D446" s="29"/>
      <c r="E446" s="29"/>
      <c r="F446" s="29"/>
      <c r="G446" s="29"/>
      <c r="H446" s="30"/>
    </row>
    <row r="447" spans="1:8" x14ac:dyDescent="0.25">
      <c r="A447" s="61"/>
      <c r="B447" s="27"/>
      <c r="C447" s="28"/>
      <c r="D447" s="29"/>
      <c r="E447" s="29"/>
      <c r="F447" s="29"/>
      <c r="G447" s="29"/>
      <c r="H447" s="30"/>
    </row>
    <row r="448" spans="1:8" x14ac:dyDescent="0.25">
      <c r="A448" s="61"/>
      <c r="B448" s="27"/>
      <c r="C448" s="28"/>
      <c r="D448" s="29"/>
      <c r="E448" s="29"/>
      <c r="F448" s="29"/>
      <c r="G448" s="29"/>
      <c r="H448" s="30"/>
    </row>
    <row r="449" spans="1:8" x14ac:dyDescent="0.25">
      <c r="A449" s="61"/>
      <c r="B449" s="27"/>
      <c r="C449" s="28"/>
      <c r="D449" s="29"/>
      <c r="E449" s="29"/>
      <c r="F449" s="29"/>
      <c r="G449" s="29"/>
      <c r="H449" s="30"/>
    </row>
    <row r="450" spans="1:8" x14ac:dyDescent="0.25">
      <c r="A450" s="61"/>
      <c r="B450" s="27"/>
      <c r="C450" s="28"/>
      <c r="D450" s="29"/>
      <c r="E450" s="29"/>
      <c r="F450" s="29"/>
      <c r="G450" s="29"/>
      <c r="H450" s="30"/>
    </row>
    <row r="451" spans="1:8" x14ac:dyDescent="0.25">
      <c r="A451" s="61"/>
      <c r="B451" s="27"/>
      <c r="C451" s="28"/>
      <c r="D451" s="29"/>
      <c r="E451" s="29"/>
      <c r="F451" s="29"/>
      <c r="G451" s="29"/>
      <c r="H451" s="30"/>
    </row>
    <row r="452" spans="1:8" x14ac:dyDescent="0.25">
      <c r="A452" s="33"/>
      <c r="B452" s="27"/>
      <c r="C452" s="28"/>
      <c r="D452" s="29"/>
      <c r="E452" s="29"/>
      <c r="F452" s="29"/>
      <c r="G452" s="29"/>
      <c r="H452" s="30"/>
    </row>
    <row r="453" spans="1:8" x14ac:dyDescent="0.25">
      <c r="A453" s="36"/>
      <c r="B453" s="33"/>
      <c r="C453" s="34"/>
      <c r="D453" s="35"/>
      <c r="E453" s="35"/>
      <c r="F453" s="35"/>
      <c r="G453" s="35"/>
      <c r="H453" s="30"/>
    </row>
    <row r="454" spans="1:8" x14ac:dyDescent="0.25">
      <c r="A454" s="31"/>
      <c r="B454" s="36"/>
      <c r="C454" s="37"/>
      <c r="D454" s="38"/>
      <c r="E454" s="38"/>
      <c r="F454" s="38"/>
      <c r="G454" s="38"/>
      <c r="H454" s="39"/>
    </row>
    <row r="455" spans="1:8" x14ac:dyDescent="0.25">
      <c r="A455" s="60"/>
      <c r="B455" s="31"/>
      <c r="C455" s="32"/>
      <c r="D455" s="28"/>
      <c r="E455" s="28"/>
      <c r="F455" s="28"/>
      <c r="G455" s="28"/>
      <c r="H455" s="30"/>
    </row>
    <row r="456" spans="1:8" x14ac:dyDescent="0.25">
      <c r="A456" s="60"/>
      <c r="B456" s="31"/>
      <c r="C456" s="32"/>
      <c r="D456" s="28"/>
      <c r="E456" s="28"/>
      <c r="F456" s="28"/>
      <c r="G456" s="28"/>
      <c r="H456" s="30"/>
    </row>
    <row r="457" spans="1:8" x14ac:dyDescent="0.25">
      <c r="A457" s="60"/>
      <c r="B457" s="27"/>
      <c r="C457" s="28"/>
      <c r="D457" s="29"/>
      <c r="E457" s="29"/>
      <c r="F457" s="29"/>
      <c r="G457" s="29"/>
      <c r="H457" s="30"/>
    </row>
    <row r="458" spans="1:8" x14ac:dyDescent="0.25">
      <c r="A458" s="60"/>
      <c r="B458" s="27"/>
      <c r="C458" s="28"/>
      <c r="D458" s="29"/>
      <c r="E458" s="29"/>
      <c r="F458" s="29"/>
      <c r="G458" s="29"/>
      <c r="H458" s="30"/>
    </row>
    <row r="459" spans="1:8" x14ac:dyDescent="0.25">
      <c r="A459" s="60"/>
      <c r="B459" s="27"/>
      <c r="C459" s="28"/>
      <c r="D459" s="29"/>
      <c r="E459" s="29"/>
      <c r="F459" s="29"/>
      <c r="G459" s="29"/>
      <c r="H459" s="30"/>
    </row>
    <row r="460" spans="1:8" x14ac:dyDescent="0.25">
      <c r="A460" s="60"/>
      <c r="B460" s="27"/>
      <c r="C460" s="28"/>
      <c r="D460" s="29"/>
      <c r="E460" s="29"/>
      <c r="F460" s="29"/>
      <c r="G460" s="29"/>
      <c r="H460" s="30"/>
    </row>
    <row r="461" spans="1:8" x14ac:dyDescent="0.25">
      <c r="A461" s="33"/>
      <c r="B461" s="27"/>
      <c r="C461" s="28"/>
      <c r="D461" s="29"/>
      <c r="E461" s="29"/>
      <c r="F461" s="29"/>
      <c r="G461" s="29"/>
      <c r="H461" s="30"/>
    </row>
    <row r="462" spans="1:8" x14ac:dyDescent="0.25">
      <c r="A462" s="60"/>
      <c r="B462" s="33"/>
      <c r="C462" s="34"/>
      <c r="D462" s="35"/>
      <c r="E462" s="35"/>
      <c r="F462" s="35"/>
      <c r="G462" s="35"/>
      <c r="H462" s="30"/>
    </row>
    <row r="463" spans="1:8" x14ac:dyDescent="0.25">
      <c r="A463" s="60"/>
      <c r="B463" s="31"/>
      <c r="C463" s="32"/>
      <c r="D463" s="28"/>
      <c r="E463" s="28"/>
      <c r="F463" s="28"/>
      <c r="G463" s="28"/>
      <c r="H463" s="30"/>
    </row>
    <row r="464" spans="1:8" ht="17.25" customHeight="1" x14ac:dyDescent="0.25">
      <c r="A464" s="33"/>
      <c r="B464" s="27"/>
      <c r="C464" s="28"/>
      <c r="D464" s="29"/>
      <c r="E464" s="29"/>
      <c r="F464" s="29"/>
      <c r="G464" s="29"/>
      <c r="H464" s="30"/>
    </row>
    <row r="465" spans="1:8" x14ac:dyDescent="0.25">
      <c r="A465" s="60"/>
      <c r="B465" s="33"/>
      <c r="C465" s="34"/>
      <c r="D465" s="35"/>
      <c r="E465" s="35"/>
      <c r="F465" s="35"/>
      <c r="G465" s="35"/>
      <c r="H465" s="30"/>
    </row>
    <row r="466" spans="1:8" x14ac:dyDescent="0.25">
      <c r="A466" s="60"/>
      <c r="B466" s="31"/>
      <c r="C466" s="32"/>
      <c r="D466" s="28"/>
      <c r="E466" s="28"/>
      <c r="F466" s="28"/>
      <c r="G466" s="28"/>
      <c r="H466" s="30"/>
    </row>
    <row r="467" spans="1:8" x14ac:dyDescent="0.25">
      <c r="A467" s="60"/>
      <c r="B467" s="27"/>
      <c r="C467" s="28"/>
      <c r="D467" s="29"/>
      <c r="E467" s="29"/>
      <c r="F467" s="29"/>
      <c r="G467" s="29"/>
      <c r="H467" s="30"/>
    </row>
    <row r="468" spans="1:8" x14ac:dyDescent="0.25">
      <c r="A468" s="60"/>
      <c r="B468" s="27"/>
      <c r="C468" s="28"/>
      <c r="D468" s="29"/>
      <c r="E468" s="29"/>
      <c r="F468" s="29"/>
      <c r="G468" s="29"/>
      <c r="H468" s="30"/>
    </row>
    <row r="469" spans="1:8" x14ac:dyDescent="0.25">
      <c r="A469" s="60"/>
      <c r="B469" s="27"/>
      <c r="C469" s="28"/>
      <c r="D469" s="29"/>
      <c r="E469" s="29"/>
      <c r="F469" s="29"/>
      <c r="G469" s="29"/>
      <c r="H469" s="30"/>
    </row>
    <row r="470" spans="1:8" x14ac:dyDescent="0.25">
      <c r="A470" s="60"/>
      <c r="B470" s="27"/>
      <c r="C470" s="28"/>
      <c r="D470" s="29"/>
      <c r="E470" s="29"/>
      <c r="F470" s="29"/>
      <c r="G470" s="29"/>
      <c r="H470" s="30"/>
    </row>
    <row r="471" spans="1:8" x14ac:dyDescent="0.25">
      <c r="A471" s="60"/>
      <c r="B471" s="27"/>
      <c r="C471" s="28"/>
      <c r="D471" s="29"/>
      <c r="E471" s="29"/>
      <c r="F471" s="29"/>
      <c r="G471" s="29"/>
      <c r="H471" s="30"/>
    </row>
    <row r="472" spans="1:8" x14ac:dyDescent="0.25">
      <c r="A472" s="60"/>
      <c r="B472" s="27"/>
      <c r="C472" s="28"/>
      <c r="D472" s="29"/>
      <c r="E472" s="29"/>
      <c r="F472" s="29"/>
      <c r="G472" s="29"/>
      <c r="H472" s="30"/>
    </row>
    <row r="473" spans="1:8" x14ac:dyDescent="0.25">
      <c r="A473" s="33"/>
      <c r="B473" s="27"/>
      <c r="C473" s="28"/>
      <c r="D473" s="29"/>
      <c r="E473" s="29"/>
      <c r="F473" s="29"/>
      <c r="G473" s="29"/>
      <c r="H473" s="30"/>
    </row>
    <row r="474" spans="1:8" x14ac:dyDescent="0.25">
      <c r="A474" s="60"/>
      <c r="B474" s="33"/>
      <c r="C474" s="34"/>
      <c r="D474" s="35"/>
      <c r="E474" s="35"/>
      <c r="F474" s="35"/>
      <c r="G474" s="35"/>
      <c r="H474" s="30"/>
    </row>
    <row r="475" spans="1:8" x14ac:dyDescent="0.25">
      <c r="A475" s="60"/>
      <c r="B475" s="31"/>
      <c r="C475" s="32"/>
      <c r="D475" s="28"/>
      <c r="E475" s="28"/>
      <c r="F475" s="28"/>
      <c r="G475" s="28"/>
      <c r="H475" s="30"/>
    </row>
    <row r="476" spans="1:8" x14ac:dyDescent="0.25">
      <c r="A476" s="60"/>
      <c r="B476" s="27"/>
      <c r="C476" s="28"/>
      <c r="D476" s="29"/>
      <c r="E476" s="29"/>
      <c r="F476" s="29"/>
      <c r="G476" s="29"/>
      <c r="H476" s="30"/>
    </row>
    <row r="477" spans="1:8" x14ac:dyDescent="0.25">
      <c r="A477" s="33"/>
      <c r="B477" s="27"/>
      <c r="C477" s="28"/>
      <c r="D477" s="29"/>
      <c r="E477" s="29"/>
      <c r="F477" s="29"/>
      <c r="G477" s="29"/>
      <c r="H477" s="30"/>
    </row>
    <row r="478" spans="1:8" x14ac:dyDescent="0.25">
      <c r="A478" s="61"/>
      <c r="B478" s="33"/>
      <c r="C478" s="34"/>
      <c r="D478" s="35"/>
      <c r="E478" s="35"/>
      <c r="F478" s="35"/>
      <c r="G478" s="35"/>
      <c r="H478" s="30"/>
    </row>
    <row r="479" spans="1:8" x14ac:dyDescent="0.25">
      <c r="A479" s="61"/>
      <c r="B479" s="33"/>
      <c r="C479" s="28"/>
      <c r="D479" s="28"/>
      <c r="E479" s="28"/>
      <c r="F479" s="28"/>
      <c r="G479" s="28"/>
      <c r="H479" s="30"/>
    </row>
    <row r="480" spans="1:8" x14ac:dyDescent="0.25">
      <c r="A480" s="61"/>
      <c r="B480" s="27"/>
      <c r="C480" s="28"/>
      <c r="D480" s="29"/>
      <c r="E480" s="29"/>
      <c r="F480" s="29"/>
      <c r="G480" s="29"/>
      <c r="H480" s="30"/>
    </row>
    <row r="481" spans="1:8" x14ac:dyDescent="0.25">
      <c r="A481" s="61"/>
      <c r="B481" s="27"/>
      <c r="C481" s="28"/>
      <c r="D481" s="29"/>
      <c r="E481" s="29"/>
      <c r="F481" s="29"/>
      <c r="G481" s="29"/>
      <c r="H481" s="30"/>
    </row>
    <row r="482" spans="1:8" x14ac:dyDescent="0.25">
      <c r="A482" s="61"/>
      <c r="B482" s="27"/>
      <c r="C482" s="28"/>
      <c r="D482" s="29"/>
      <c r="E482" s="29"/>
      <c r="F482" s="29"/>
      <c r="G482" s="29"/>
      <c r="H482" s="30"/>
    </row>
    <row r="483" spans="1:8" x14ac:dyDescent="0.25">
      <c r="A483" s="61"/>
      <c r="B483" s="27"/>
      <c r="C483" s="28"/>
      <c r="D483" s="29"/>
      <c r="E483" s="29"/>
      <c r="F483" s="29"/>
      <c r="G483" s="29"/>
      <c r="H483" s="30"/>
    </row>
    <row r="484" spans="1:8" x14ac:dyDescent="0.25">
      <c r="A484" s="33"/>
      <c r="B484" s="27"/>
      <c r="C484" s="28"/>
      <c r="D484" s="29"/>
      <c r="E484" s="29"/>
      <c r="F484" s="29"/>
      <c r="G484" s="29"/>
      <c r="H484" s="30"/>
    </row>
    <row r="485" spans="1:8" x14ac:dyDescent="0.25">
      <c r="B485" s="33"/>
      <c r="C485" s="34"/>
      <c r="D485" s="35"/>
      <c r="E485" s="35"/>
      <c r="F485" s="35"/>
      <c r="G485" s="35"/>
      <c r="H485" s="30"/>
    </row>
  </sheetData>
  <autoFilter ref="A4:H14"/>
  <mergeCells count="79">
    <mergeCell ref="A478:A483"/>
    <mergeCell ref="A440:A442"/>
    <mergeCell ref="A444:A451"/>
    <mergeCell ref="A455:A460"/>
    <mergeCell ref="A462:A463"/>
    <mergeCell ref="A465:A472"/>
    <mergeCell ref="A474:A476"/>
    <mergeCell ref="A431:A438"/>
    <mergeCell ref="A365:A366"/>
    <mergeCell ref="A368:A374"/>
    <mergeCell ref="A376:A378"/>
    <mergeCell ref="A380:A386"/>
    <mergeCell ref="A390:A394"/>
    <mergeCell ref="A396:A397"/>
    <mergeCell ref="A399:A406"/>
    <mergeCell ref="A408:A410"/>
    <mergeCell ref="A412:A418"/>
    <mergeCell ref="A422:A426"/>
    <mergeCell ref="A428:A429"/>
    <mergeCell ref="A359:A363"/>
    <mergeCell ref="A281:A287"/>
    <mergeCell ref="A291:A296"/>
    <mergeCell ref="A298:A299"/>
    <mergeCell ref="A301:A307"/>
    <mergeCell ref="A309:A311"/>
    <mergeCell ref="A313:A318"/>
    <mergeCell ref="A328:A332"/>
    <mergeCell ref="A334:A335"/>
    <mergeCell ref="A337:A344"/>
    <mergeCell ref="A346:A348"/>
    <mergeCell ref="A350:A355"/>
    <mergeCell ref="A277:A279"/>
    <mergeCell ref="A205:A211"/>
    <mergeCell ref="A213:A215"/>
    <mergeCell ref="A217:A222"/>
    <mergeCell ref="A226:A230"/>
    <mergeCell ref="A232:A233"/>
    <mergeCell ref="A235:A242"/>
    <mergeCell ref="A244:A246"/>
    <mergeCell ref="A248:A255"/>
    <mergeCell ref="A259:A263"/>
    <mergeCell ref="A265:A266"/>
    <mergeCell ref="A268:A275"/>
    <mergeCell ref="A202:A203"/>
    <mergeCell ref="A131:A135"/>
    <mergeCell ref="A137:A138"/>
    <mergeCell ref="A140:A147"/>
    <mergeCell ref="A149:A151"/>
    <mergeCell ref="A153:A160"/>
    <mergeCell ref="A164:A168"/>
    <mergeCell ref="A170:A171"/>
    <mergeCell ref="A173:A180"/>
    <mergeCell ref="A182:A184"/>
    <mergeCell ref="A186:A192"/>
    <mergeCell ref="A196:A200"/>
    <mergeCell ref="A121:A127"/>
    <mergeCell ref="A53:A55"/>
    <mergeCell ref="A57:A63"/>
    <mergeCell ref="A67:A72"/>
    <mergeCell ref="A74:A75"/>
    <mergeCell ref="A77:A83"/>
    <mergeCell ref="A85:A87"/>
    <mergeCell ref="A89:A95"/>
    <mergeCell ref="A99:A103"/>
    <mergeCell ref="A105:A106"/>
    <mergeCell ref="A108:A115"/>
    <mergeCell ref="A117:A119"/>
    <mergeCell ref="A45:A51"/>
    <mergeCell ref="A2:H2"/>
    <mergeCell ref="A3:A4"/>
    <mergeCell ref="B3:B4"/>
    <mergeCell ref="H3:H4"/>
    <mergeCell ref="A6:A10"/>
    <mergeCell ref="A12:A13"/>
    <mergeCell ref="A15:A21"/>
    <mergeCell ref="A23:A25"/>
    <mergeCell ref="A27:A32"/>
    <mergeCell ref="A36:A40"/>
    <mergeCell ref="A42:A43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1,5-3 года</vt:lpstr>
      <vt:lpstr>3-7 лет</vt:lpstr>
    </vt:vector>
  </TitlesOfParts>
  <Company>АО "Группа "Илим"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отдел кадров</cp:lastModifiedBy>
  <cp:lastPrinted>2023-11-13T08:05:19Z</cp:lastPrinted>
  <dcterms:created xsi:type="dcterms:W3CDTF">2021-04-05T00:55:31Z</dcterms:created>
  <dcterms:modified xsi:type="dcterms:W3CDTF">2023-11-13T08:06:34Z</dcterms:modified>
</cp:coreProperties>
</file>